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8_{62253E82-EB01-47C4-B39E-F8D0B9B4A544}" xr6:coauthVersionLast="47" xr6:coauthVersionMax="47" xr10:uidLastSave="{00000000-0000-0000-0000-000000000000}"/>
  <bookViews>
    <workbookView xWindow="-110" yWindow="-110" windowWidth="19420" windowHeight="10420" activeTab="2" xr2:uid="{6452BA7B-742C-4300-B2A6-CD28D4FCDF9C}"/>
  </bookViews>
  <sheets>
    <sheet name="Practice Exercise 42" sheetId="1" r:id="rId1"/>
    <sheet name="Practice Exercise 43" sheetId="2" r:id="rId2"/>
    <sheet name="Practice Exercise 44" sheetId="3" r:id="rId3"/>
  </sheets>
  <definedNames>
    <definedName name="Apples">#REF!</definedName>
    <definedName name="Bananas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2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</calcChain>
</file>

<file path=xl/sharedStrings.xml><?xml version="1.0" encoding="utf-8"?>
<sst xmlns="http://schemas.openxmlformats.org/spreadsheetml/2006/main" count="1142" uniqueCount="943">
  <si>
    <t>Full Name</t>
  </si>
  <si>
    <t>Contact Phone</t>
  </si>
  <si>
    <t>Contact Email</t>
  </si>
  <si>
    <t>Amount of Sales</t>
  </si>
  <si>
    <t>Commission</t>
  </si>
  <si>
    <t>INSTRUCTIONS FOR PRACTICE EXERCISE 42</t>
  </si>
  <si>
    <t>Cash, Meghan X.</t>
  </si>
  <si>
    <t>(335) 770-4803</t>
  </si>
  <si>
    <t>quam@velsapien.co.uk</t>
  </si>
  <si>
    <t>Calculate the commission that each for each person in</t>
  </si>
  <si>
    <t>Flores, Hyatt N.</t>
  </si>
  <si>
    <t>(328) 546-2663</t>
  </si>
  <si>
    <t>neque.Nullam.nisl@orciquislectus.ca</t>
  </si>
  <si>
    <t>column E:</t>
  </si>
  <si>
    <t>Freeman, Giacomo A.</t>
  </si>
  <si>
    <t>(220) 619-3233</t>
  </si>
  <si>
    <t>adipiscing.ligula@ultriciesornareelit.net</t>
  </si>
  <si>
    <t>Farley, Kay X.</t>
  </si>
  <si>
    <t>(935) 494-9102</t>
  </si>
  <si>
    <t>fermentum@pedesagittis.net</t>
  </si>
  <si>
    <t>If the person made $5,000 or more in sales, then they</t>
  </si>
  <si>
    <t>Maxwell, Cheryl I.</t>
  </si>
  <si>
    <t>(891) 536-7794</t>
  </si>
  <si>
    <t>consectetuer@augue.com</t>
  </si>
  <si>
    <t>earn 10% of the sales that they made.</t>
  </si>
  <si>
    <t>Mercado, Xaviera P.</t>
  </si>
  <si>
    <t>(988) 390-5726</t>
  </si>
  <si>
    <t>adipiscing.enim.mi@urnaetarcu.ca</t>
  </si>
  <si>
    <t>Brock, Malcolm H.</t>
  </si>
  <si>
    <t>(800) 372-5957</t>
  </si>
  <si>
    <t>morbi@quamdignissim.org</t>
  </si>
  <si>
    <t xml:space="preserve">If the person made less than $5,000 they get no </t>
  </si>
  <si>
    <t>Richards, Bruno H.</t>
  </si>
  <si>
    <t>(512) 904-1665</t>
  </si>
  <si>
    <t>ante.Maecenas.mi@volutpat.co.uk</t>
  </si>
  <si>
    <t>commission at all.</t>
  </si>
  <si>
    <t>Santos, Shelley U.</t>
  </si>
  <si>
    <t>(296) 187-0949</t>
  </si>
  <si>
    <t>egestas.a.scelerisque@porttitorscelerisqueneque.org</t>
  </si>
  <si>
    <t>Nash, Brian F.</t>
  </si>
  <si>
    <t>(253) 597-7686</t>
  </si>
  <si>
    <t>quis.pede@rutrum.ca</t>
  </si>
  <si>
    <t>Allen, Desiree Z.</t>
  </si>
  <si>
    <t>(979) 479-2507</t>
  </si>
  <si>
    <t>ligula.Aliquam.erat@lectusCumsociis.com</t>
  </si>
  <si>
    <t>Neal, Jemima Z.</t>
  </si>
  <si>
    <t>(919) 212-3482</t>
  </si>
  <si>
    <t>nec.imperdiet.nec@arcu.net</t>
  </si>
  <si>
    <t>Cabrera, Micah K.</t>
  </si>
  <si>
    <t>(595) 677-6148</t>
  </si>
  <si>
    <t>Phasellus.ornare@lectus.com</t>
  </si>
  <si>
    <t>Morales, Marny G.</t>
  </si>
  <si>
    <t>(786) 180-0084</t>
  </si>
  <si>
    <t>tellus.Phasellus@arcuSedet.edu</t>
  </si>
  <si>
    <t>Murray, Thaddeus E.</t>
  </si>
  <si>
    <t>(184) 388-4063</t>
  </si>
  <si>
    <t>libero.Morbi@semconsequat.com</t>
  </si>
  <si>
    <t>Hawkins, Teegan B.</t>
  </si>
  <si>
    <t>(417) 177-6740</t>
  </si>
  <si>
    <t>et.netus.et@vitaealiquam.co.uk</t>
  </si>
  <si>
    <t>Smith, Amethyst E.</t>
  </si>
  <si>
    <t>(725) 159-9851</t>
  </si>
  <si>
    <t>cursus.diam.at@Maecenas.com</t>
  </si>
  <si>
    <t>Vang, Gisela C.</t>
  </si>
  <si>
    <t>(791) 316-7133</t>
  </si>
  <si>
    <t>euismod.in.dolor@arcuVestibulum.com</t>
  </si>
  <si>
    <t>Little, Wallace C.</t>
  </si>
  <si>
    <t>(248) 356-9635</t>
  </si>
  <si>
    <t>sem.elit@sociisnatoque.co.uk</t>
  </si>
  <si>
    <t>Herrera, Rogan E.</t>
  </si>
  <si>
    <t>(993) 423-7286</t>
  </si>
  <si>
    <t>hendrerit@erategetipsum.ca</t>
  </si>
  <si>
    <t>Bridges, Natalie K.</t>
  </si>
  <si>
    <t>(651) 455-8172</t>
  </si>
  <si>
    <t>In.condimentum.Donec@enimsit.co.uk</t>
  </si>
  <si>
    <t>Pierce, Hillary R.</t>
  </si>
  <si>
    <t>(120) 124-0163</t>
  </si>
  <si>
    <t>aliquam.iaculis@Class.ca</t>
  </si>
  <si>
    <t>William, Herman W.</t>
  </si>
  <si>
    <t>(585) 501-9778</t>
  </si>
  <si>
    <t>cursus.non.egestas@commodoipsumSuspendisse.org</t>
  </si>
  <si>
    <t>Hutchinson, Shellie W.</t>
  </si>
  <si>
    <t>(454) 808-0542</t>
  </si>
  <si>
    <t>Fusce.feugiat@id.ca</t>
  </si>
  <si>
    <t>Norman, Alfonso H.</t>
  </si>
  <si>
    <t>(964) 235-1134</t>
  </si>
  <si>
    <t>Sed.molestie.Sed@dolordolortempus.org</t>
  </si>
  <si>
    <t>Branch, Vernon W.</t>
  </si>
  <si>
    <t>(955) 707-6028</t>
  </si>
  <si>
    <t>Mauris.vestibulum@sollicitudincommodo.edu</t>
  </si>
  <si>
    <t>Bryant, Camilla N.</t>
  </si>
  <si>
    <t>(776) 761-6712</t>
  </si>
  <si>
    <t>Curabitur.sed.tortor@velnisl.net</t>
  </si>
  <si>
    <t>Moses, Brock V.</t>
  </si>
  <si>
    <t>(677) 471-3580</t>
  </si>
  <si>
    <t>augue.ut.lacus@iaculis.com</t>
  </si>
  <si>
    <t>Dodson, Orlando M.</t>
  </si>
  <si>
    <t>(344) 224-2146</t>
  </si>
  <si>
    <t>accumsan@nisl.co.uk</t>
  </si>
  <si>
    <t>Dotson, Mariko P.</t>
  </si>
  <si>
    <t>(248) 473-3026</t>
  </si>
  <si>
    <t>elit.pretium.et@inmagnaPhasellus.org</t>
  </si>
  <si>
    <t>Huber, Brielle E.</t>
  </si>
  <si>
    <t>(879) 441-5460</t>
  </si>
  <si>
    <t>gravida.sagittis.Duis@urnaNuncquis.org</t>
  </si>
  <si>
    <t>Holmes, Aurora O.</t>
  </si>
  <si>
    <t>(296) 890-0505</t>
  </si>
  <si>
    <t>neque@rutrum.co.uk</t>
  </si>
  <si>
    <t>Vega, Eden V.</t>
  </si>
  <si>
    <t>(303) 407-2995</t>
  </si>
  <si>
    <t>lectus.a.sollicitudin@justoPraesent.com</t>
  </si>
  <si>
    <t>Sexton, Winifred P.</t>
  </si>
  <si>
    <t>(243) 420-3896</t>
  </si>
  <si>
    <t>rhoncus@Suspendissecommodotincidunt.co.uk</t>
  </si>
  <si>
    <t>Brennan, Hedda L.</t>
  </si>
  <si>
    <t>(389) 506-4404</t>
  </si>
  <si>
    <t>sapien.molestie@nisi.org</t>
  </si>
  <si>
    <t>Leach, Guy R.</t>
  </si>
  <si>
    <t>(536) 244-0992</t>
  </si>
  <si>
    <t>Praesent.eu@temporerat.net</t>
  </si>
  <si>
    <t>Walsh, Jenna A.</t>
  </si>
  <si>
    <t>(684) 512-1608</t>
  </si>
  <si>
    <t>posuere.vulputate@nonduinec.edu</t>
  </si>
  <si>
    <t>Alvarez, Lysandra D.</t>
  </si>
  <si>
    <t>(309) 261-0969</t>
  </si>
  <si>
    <t>eu.elit@elitAliquam.edu</t>
  </si>
  <si>
    <t>Floyd, Guy R.</t>
  </si>
  <si>
    <t>(596) 328-4935</t>
  </si>
  <si>
    <t>parturient.montes.nascetur@eratin.co.uk</t>
  </si>
  <si>
    <t>Simpson, Idona D.</t>
  </si>
  <si>
    <t>(356) 749-7448</t>
  </si>
  <si>
    <t>egestas.a@commodo.net</t>
  </si>
  <si>
    <t>Oneal, Samantha E.</t>
  </si>
  <si>
    <t>(923) 430-5331</t>
  </si>
  <si>
    <t>Aenean.eget.metus@ultricesVivamus.org</t>
  </si>
  <si>
    <t>Mayo, Rebecca J.</t>
  </si>
  <si>
    <t>(339) 357-4050</t>
  </si>
  <si>
    <t>interdum@utodiovel.org</t>
  </si>
  <si>
    <t>Mckee, Jack I.</t>
  </si>
  <si>
    <t>(444) 453-0286</t>
  </si>
  <si>
    <t>erat.Sed@molestie.co.uk</t>
  </si>
  <si>
    <t>Stark, Erich L.</t>
  </si>
  <si>
    <t>(386) 470-0557</t>
  </si>
  <si>
    <t>sodales.at@Etiambibendum.com</t>
  </si>
  <si>
    <t>Sanders, Jeremy X.</t>
  </si>
  <si>
    <t>(756) 624-8126</t>
  </si>
  <si>
    <t>tincidunt@Morbi.ca</t>
  </si>
  <si>
    <t>Santiago, Lana H.</t>
  </si>
  <si>
    <t>(233) 411-7401</t>
  </si>
  <si>
    <t>at.pede@ipsumSuspendisse.org</t>
  </si>
  <si>
    <t>Thompson, Ryder Q.</t>
  </si>
  <si>
    <t>(605) 635-8109</t>
  </si>
  <si>
    <t>rhoncus@tortor.org</t>
  </si>
  <si>
    <t>Warner, Demetrius L.</t>
  </si>
  <si>
    <t>(735) 418-4944</t>
  </si>
  <si>
    <t>erat.Etiam.vestibulum@elit.co.uk</t>
  </si>
  <si>
    <t>Ortega, Laurel N.</t>
  </si>
  <si>
    <t>(787) 230-6382</t>
  </si>
  <si>
    <t>iaculis.odio@ornare.org</t>
  </si>
  <si>
    <t>Bonner, Candice L.</t>
  </si>
  <si>
    <t>(444) 845-3303</t>
  </si>
  <si>
    <t>tincidunt.aliquam.arcu@euaugue.co.uk</t>
  </si>
  <si>
    <t>Ellis, Celeste A.</t>
  </si>
  <si>
    <t>(489) 148-2018</t>
  </si>
  <si>
    <t>vitae.mauris@uterosnon.ca</t>
  </si>
  <si>
    <t>Whitley, Rajah Q.</t>
  </si>
  <si>
    <t>(146) 498-9931</t>
  </si>
  <si>
    <t>in@euismod.net</t>
  </si>
  <si>
    <t>Miranda, Doris A.</t>
  </si>
  <si>
    <t>(762) 743-7364</t>
  </si>
  <si>
    <t>ut.pharetra.sed@Namacnulla.ca</t>
  </si>
  <si>
    <t>Jimenez, Bruce P.</t>
  </si>
  <si>
    <t>(813) 271-1458</t>
  </si>
  <si>
    <t>consequat.dolor@montes.net</t>
  </si>
  <si>
    <t>Hall, Carly F.</t>
  </si>
  <si>
    <t>(590) 403-5521</t>
  </si>
  <si>
    <t>risus.In.mi@idliberoDonec.com</t>
  </si>
  <si>
    <t>Lott, Clare S.</t>
  </si>
  <si>
    <t>(167) 757-2096</t>
  </si>
  <si>
    <t>adipiscing.elit.Aliquam@dolorNulla.edu</t>
  </si>
  <si>
    <t>Sykes, Dalton G.</t>
  </si>
  <si>
    <t>(865) 537-4051</t>
  </si>
  <si>
    <t>varius.et@eutemporerat.co.uk</t>
  </si>
  <si>
    <t>Guerrero, Vivian E.</t>
  </si>
  <si>
    <t>(391) 804-9200</t>
  </si>
  <si>
    <t>Nullam.suscipit@cursusaenim.com</t>
  </si>
  <si>
    <t>Blanchard, Gwendolyn L.</t>
  </si>
  <si>
    <t>(177) 477-3969</t>
  </si>
  <si>
    <t>sed@NullamnislMaecenas.edu</t>
  </si>
  <si>
    <t>Church, Olga N.</t>
  </si>
  <si>
    <t>(534) 272-5615</t>
  </si>
  <si>
    <t>quam.a.felis@blanditatnisi.com</t>
  </si>
  <si>
    <t>Herring, Ezekiel S.</t>
  </si>
  <si>
    <t>(604) 994-7197</t>
  </si>
  <si>
    <t>Curabitur@habitant.edu</t>
  </si>
  <si>
    <t>Ware, Rana T.</t>
  </si>
  <si>
    <t>(823) 284-9267</t>
  </si>
  <si>
    <t>Aliquam@nascetur.org</t>
  </si>
  <si>
    <t>Moreno, Keane D.</t>
  </si>
  <si>
    <t>(583) 578-2829</t>
  </si>
  <si>
    <t>sit.amet@maurisblanditmattis.org</t>
  </si>
  <si>
    <t>Malone, Rose R.</t>
  </si>
  <si>
    <t>(290) 669-7917</t>
  </si>
  <si>
    <t>interdum.Nunc.sollicitudin@rutrum.com</t>
  </si>
  <si>
    <t>Valencia, Keely U.</t>
  </si>
  <si>
    <t>(909) 691-3856</t>
  </si>
  <si>
    <t>a.dui.Cras@IntegerurnaVivamus.com</t>
  </si>
  <si>
    <t>Martinez, Hanna H.</t>
  </si>
  <si>
    <t>(585) 384-6168</t>
  </si>
  <si>
    <t>aliquet@pharetra.org</t>
  </si>
  <si>
    <t>Key, Illana X.</t>
  </si>
  <si>
    <t>(976) 516-6496</t>
  </si>
  <si>
    <t>semper.Nam@eleifendnunc.com</t>
  </si>
  <si>
    <t>Buckley, Maya Q.</t>
  </si>
  <si>
    <t>(857) 156-0416</t>
  </si>
  <si>
    <t>congue@tristique.net</t>
  </si>
  <si>
    <t>Mccullough, Ulla N.</t>
  </si>
  <si>
    <t>(306) 337-7839</t>
  </si>
  <si>
    <t>dolor@nec.ca</t>
  </si>
  <si>
    <t>Anderson, Wynne G.</t>
  </si>
  <si>
    <t>(723) 976-2509</t>
  </si>
  <si>
    <t>eleifend.Cras.sed@Nuncac.edu</t>
  </si>
  <si>
    <t>Cantu, Damon V.</t>
  </si>
  <si>
    <t>(501) 595-3285</t>
  </si>
  <si>
    <t>Donec.tempus.lorem@acmattis.edu</t>
  </si>
  <si>
    <t>Porter, Leandra J.</t>
  </si>
  <si>
    <t>(183) 905-6704</t>
  </si>
  <si>
    <t>Phasellus@Nullamsuscipitest.com</t>
  </si>
  <si>
    <t>English, Martina L.</t>
  </si>
  <si>
    <t>(540) 158-8966</t>
  </si>
  <si>
    <t>iaculis.quis.pede@et.edu</t>
  </si>
  <si>
    <t>Russell, Olivia A.</t>
  </si>
  <si>
    <t>(514) 627-4152</t>
  </si>
  <si>
    <t>scelerisque@semper.com</t>
  </si>
  <si>
    <t>Casey, Cynthia X.</t>
  </si>
  <si>
    <t>(524) 978-0408</t>
  </si>
  <si>
    <t>pretium@purus.org</t>
  </si>
  <si>
    <t>Wilder, Amaya Q.</t>
  </si>
  <si>
    <t>(273) 638-1849</t>
  </si>
  <si>
    <t>ligula.Donec.luctus@feugiattelluslorem.org</t>
  </si>
  <si>
    <t>Pugh, Tyler U.</t>
  </si>
  <si>
    <t>(843) 288-3388</t>
  </si>
  <si>
    <t>a.odio.semper@Curabiturut.edu</t>
  </si>
  <si>
    <t>Lancaster, Susan O.</t>
  </si>
  <si>
    <t>(607) 539-7308</t>
  </si>
  <si>
    <t>dictum@Fusce.co.uk</t>
  </si>
  <si>
    <t>Reese, Zeus V.</t>
  </si>
  <si>
    <t>(592) 219-8190</t>
  </si>
  <si>
    <t>libero@tellussemmollis.org</t>
  </si>
  <si>
    <t>Travis, Sopoline W.</t>
  </si>
  <si>
    <t>(868) 829-8944</t>
  </si>
  <si>
    <t>et.ultrices.posuere@a.net</t>
  </si>
  <si>
    <t>Rivera, Octavia O.</t>
  </si>
  <si>
    <t>(502) 332-2283</t>
  </si>
  <si>
    <t>vulputate.ullamcorper@eutempor.net</t>
  </si>
  <si>
    <t>Stein, September T.</t>
  </si>
  <si>
    <t>(321) 410-8579</t>
  </si>
  <si>
    <t>Nam.nulla@nibhvulputate.com</t>
  </si>
  <si>
    <t>Olsen, Anthony T.</t>
  </si>
  <si>
    <t>(725) 984-3002</t>
  </si>
  <si>
    <t>magna.Praesent.interdum@magnaLorem.edu</t>
  </si>
  <si>
    <t>Vasquez, Troy G.</t>
  </si>
  <si>
    <t>(882) 961-0927</t>
  </si>
  <si>
    <t>risus@faucibusMorbivehicula.net</t>
  </si>
  <si>
    <t>Robbins, Melanie E.</t>
  </si>
  <si>
    <t>(589) 535-8684</t>
  </si>
  <si>
    <t>Aenean.gravida@CurabiturmassaVestibulum.edu</t>
  </si>
  <si>
    <t>Workman, Isabelle W.</t>
  </si>
  <si>
    <t>(426) 699-5068</t>
  </si>
  <si>
    <t>Nunc@necanteblandit.net</t>
  </si>
  <si>
    <t>Glass, Leslie A.</t>
  </si>
  <si>
    <t>(638) 824-1975</t>
  </si>
  <si>
    <t>Mauris.vestibulum@velarcu.net</t>
  </si>
  <si>
    <t>Allen, Althea Q.</t>
  </si>
  <si>
    <t>(304) 756-2692</t>
  </si>
  <si>
    <t>semper.Nam@feugiatmetus.edu</t>
  </si>
  <si>
    <t>Bass, Juliet E.</t>
  </si>
  <si>
    <t>(663) 606-8356</t>
  </si>
  <si>
    <t>pede.Cras@anteMaecenas.co.uk</t>
  </si>
  <si>
    <t>Ross, Carol G.</t>
  </si>
  <si>
    <t>(249) 386-3124</t>
  </si>
  <si>
    <t>bibendum.Donec@blandit.org</t>
  </si>
  <si>
    <t>Gutierrez, Hyatt I.</t>
  </si>
  <si>
    <t>(285) 571-0434</t>
  </si>
  <si>
    <t>venenatis.lacus.Etiam@condimentumeget.org</t>
  </si>
  <si>
    <t>Walters, Freya J.</t>
  </si>
  <si>
    <t>(755) 152-3970</t>
  </si>
  <si>
    <t>ut@ipsum.net</t>
  </si>
  <si>
    <t>Sanford, Fleur S.</t>
  </si>
  <si>
    <t>(760) 675-3082</t>
  </si>
  <si>
    <t>id.erat@sit.com</t>
  </si>
  <si>
    <t>Crosby, Brady E.</t>
  </si>
  <si>
    <t>(326) 698-0635</t>
  </si>
  <si>
    <t>Proin.mi@massaSuspendisse.org</t>
  </si>
  <si>
    <t>Molina, Quinn C.</t>
  </si>
  <si>
    <t>(433) 846-9036</t>
  </si>
  <si>
    <t>vitae.orci.Phasellus@non.net</t>
  </si>
  <si>
    <t>Vega, Isabelle R.</t>
  </si>
  <si>
    <t>(538) 792-5696</t>
  </si>
  <si>
    <t>mattis@egestas.org</t>
  </si>
  <si>
    <t>Melton, Hyacinth B.</t>
  </si>
  <si>
    <t>(811) 511-8614</t>
  </si>
  <si>
    <t>laoreet@feugiatplacerat.ca</t>
  </si>
  <si>
    <t>Walter, Yoko X.</t>
  </si>
  <si>
    <t>(583) 297-6814</t>
  </si>
  <si>
    <t>ut.aliquam@tristique.co.uk</t>
  </si>
  <si>
    <t>Francis, Sasha X.</t>
  </si>
  <si>
    <t>(880) 706-3496</t>
  </si>
  <si>
    <t>lacus@nec.co.uk</t>
  </si>
  <si>
    <t>Kennedy, Evelyn S.</t>
  </si>
  <si>
    <t>(334) 523-6958</t>
  </si>
  <si>
    <t>tellus@Proin.co.uk</t>
  </si>
  <si>
    <t>Account Name</t>
  </si>
  <si>
    <t>Years Active</t>
  </si>
  <si>
    <t>Account Type</t>
  </si>
  <si>
    <t>Invoice Number</t>
  </si>
  <si>
    <t>Invoice Date</t>
  </si>
  <si>
    <t>Invoice Amount</t>
  </si>
  <si>
    <t>Billing Address</t>
  </si>
  <si>
    <t>City</t>
  </si>
  <si>
    <t>ZIP</t>
  </si>
  <si>
    <t>INSTRUCTIONS FOR PRACTICE EXERCISE 43</t>
  </si>
  <si>
    <t>Accumsan Interdum Libero Inc.</t>
  </si>
  <si>
    <t>Ap #125-2584 Sollicitudin Rd.</t>
  </si>
  <si>
    <t>Stoke-on-Trent</t>
  </si>
  <si>
    <t>If the account has been active for 10 years or more, then they are a</t>
  </si>
  <si>
    <t>Gravida Nunc Corporation</t>
  </si>
  <si>
    <t>Ap #533-1915 Nulla Avenue</t>
  </si>
  <si>
    <t>Kalyan</t>
  </si>
  <si>
    <t>Legacy Account</t>
  </si>
  <si>
    <t>Faucibus Orci Luctus Corp.</t>
  </si>
  <si>
    <t>Ap #703-6231 Eu, Street</t>
  </si>
  <si>
    <t>Sesto al Reghena</t>
  </si>
  <si>
    <t>Adipiscing Fringilla Porttitor Industries</t>
  </si>
  <si>
    <t>P.O. Box 541, 1133 Dictum Road</t>
  </si>
  <si>
    <t>Dover</t>
  </si>
  <si>
    <r>
      <t xml:space="preserve">If the invoice amount is larger than $10,000, then they are an </t>
    </r>
    <r>
      <rPr>
        <i/>
        <sz val="11"/>
        <color theme="1"/>
        <rFont val="Calibri"/>
        <family val="2"/>
        <scheme val="minor"/>
      </rPr>
      <t>A+ Account</t>
    </r>
  </si>
  <si>
    <t>Orci Foundation</t>
  </si>
  <si>
    <t>P.O. Box 898, 6634 Lobortis Street</t>
  </si>
  <si>
    <t>Sabadell</t>
  </si>
  <si>
    <t>Elementum LLC</t>
  </si>
  <si>
    <t>P.O. Box 566, 8023 Velit Avenue</t>
  </si>
  <si>
    <t>Bokaro Steel City</t>
  </si>
  <si>
    <r>
      <t xml:space="preserve">If the invoice was submitted in February, then they are a </t>
    </r>
    <r>
      <rPr>
        <i/>
        <sz val="11"/>
        <color theme="1"/>
        <rFont val="Calibri"/>
        <family val="2"/>
        <scheme val="minor"/>
      </rPr>
      <t>Temporary</t>
    </r>
  </si>
  <si>
    <t>Mi Eleifend Limited</t>
  </si>
  <si>
    <t>7332 Praesent Rd.</t>
  </si>
  <si>
    <t>Eugene</t>
  </si>
  <si>
    <t xml:space="preserve"> Account</t>
  </si>
  <si>
    <t>Sit Amet LLP</t>
  </si>
  <si>
    <t>9995 Tempor Street</t>
  </si>
  <si>
    <t>Maicao</t>
  </si>
  <si>
    <t>Sed Dolor Fusce Corp.</t>
  </si>
  <si>
    <t>Ap #519-1772 Morbi Rd.</t>
  </si>
  <si>
    <t>Burnaby</t>
  </si>
  <si>
    <r>
      <t xml:space="preserve">All other accounts would be considered a </t>
    </r>
    <r>
      <rPr>
        <i/>
        <sz val="11"/>
        <color theme="1"/>
        <rFont val="Calibri"/>
        <family val="2"/>
        <scheme val="minor"/>
      </rPr>
      <t>Normal Account</t>
    </r>
  </si>
  <si>
    <t>Sed Institute</t>
  </si>
  <si>
    <t>Ap #686-5948 Mauris Road</t>
  </si>
  <si>
    <t>Zeitz</t>
  </si>
  <si>
    <t>Integer Foundation</t>
  </si>
  <si>
    <t>4381 Integer Street</t>
  </si>
  <si>
    <t>Penhold</t>
  </si>
  <si>
    <t>Integer Vitae Corp.</t>
  </si>
  <si>
    <t>4938 Consequat Road</t>
  </si>
  <si>
    <t>Bolano</t>
  </si>
  <si>
    <t>Magna Ltd</t>
  </si>
  <si>
    <t>1196 Neque. Street</t>
  </si>
  <si>
    <t>Gilly</t>
  </si>
  <si>
    <t>Facilisis Vitae Orci Corp.</t>
  </si>
  <si>
    <t>2223 Aenean Rd.</t>
  </si>
  <si>
    <t>Bad Neuenahr-Ahrweiler</t>
  </si>
  <si>
    <t>Cum Sociis Consulting</t>
  </si>
  <si>
    <t>283-3845 Erat St.</t>
  </si>
  <si>
    <t>Tucapel</t>
  </si>
  <si>
    <t>Proin Vel Foundation</t>
  </si>
  <si>
    <t>1727 Ac Rd.</t>
  </si>
  <si>
    <t>Bergama</t>
  </si>
  <si>
    <t>Blandit Viverra Donec Ltd</t>
  </si>
  <si>
    <t>6008 Suspendisse Ave</t>
  </si>
  <si>
    <t>Anyang</t>
  </si>
  <si>
    <t>Elementum Sem Vitae Industries</t>
  </si>
  <si>
    <t>Ap #269-3050 Elit, Av.</t>
  </si>
  <si>
    <t>Ortacesus</t>
  </si>
  <si>
    <t>Odio Aliquam Vulputate Company</t>
  </si>
  <si>
    <t>P.O. Box 576, 7421 Sollicitudin Ave</t>
  </si>
  <si>
    <t>Timaukel</t>
  </si>
  <si>
    <t>Mauris Industries</t>
  </si>
  <si>
    <t>P.O. Box 115, 986 Libero Rd.</t>
  </si>
  <si>
    <t>Chapecó</t>
  </si>
  <si>
    <t>Quisque Tincidunt Pede Ltd</t>
  </si>
  <si>
    <t>3256 Risus. Rd.</t>
  </si>
  <si>
    <t>Forlì</t>
  </si>
  <si>
    <t>Aliquam Incorporated</t>
  </si>
  <si>
    <t>537-5202 Id, Avenue</t>
  </si>
  <si>
    <t>Uyo</t>
  </si>
  <si>
    <t>Consequat Limited</t>
  </si>
  <si>
    <t>7994 Tempus Av.</t>
  </si>
  <si>
    <t>Abeokuta</t>
  </si>
  <si>
    <t>Rhoncus Donec Est Industries</t>
  </si>
  <si>
    <t>P.O. Box 711, 9993 Tempor Av.</t>
  </si>
  <si>
    <t>Casole d'Elsa</t>
  </si>
  <si>
    <t>Habitant Morbi Tristique LLP</t>
  </si>
  <si>
    <t>P.O. Box 341, 7999 Lectus Rd.</t>
  </si>
  <si>
    <t>Champorcher</t>
  </si>
  <si>
    <t>Nisi Limited</t>
  </si>
  <si>
    <t>Ap #659-4328 Nec, Rd.</t>
  </si>
  <si>
    <t>Kenosha</t>
  </si>
  <si>
    <t>Nisl Elementum Foundation</t>
  </si>
  <si>
    <t>539-4148 Est Avenue</t>
  </si>
  <si>
    <t>Eckville</t>
  </si>
  <si>
    <t>Ipsum Dolor LLP</t>
  </si>
  <si>
    <t>P.O. Box 215, 2781 Leo. Rd.</t>
  </si>
  <si>
    <t>Beypazarı</t>
  </si>
  <si>
    <t>Ornare Corp.</t>
  </si>
  <si>
    <t>Ap #798-7664 Pellentesque Av.</t>
  </si>
  <si>
    <t>Ururi</t>
  </si>
  <si>
    <t>Nulla Tincidunt Neque LLC</t>
  </si>
  <si>
    <t>P.O. Box 241, 1304 Magnis Avenue</t>
  </si>
  <si>
    <t>Bal‰tre</t>
  </si>
  <si>
    <t>Dolor Incorporated</t>
  </si>
  <si>
    <t>2348 Scelerisque St.</t>
  </si>
  <si>
    <t>Okigwe</t>
  </si>
  <si>
    <t>Justo Praesent Institute</t>
  </si>
  <si>
    <t>9867 Vel Rd.</t>
  </si>
  <si>
    <t>Vitrival</t>
  </si>
  <si>
    <t>Diam Lorem Auctor Foundation</t>
  </si>
  <si>
    <t>5920 Ipsum. St.</t>
  </si>
  <si>
    <t>Lehri</t>
  </si>
  <si>
    <t>Posuere At Velit PC</t>
  </si>
  <si>
    <t>P.O. Box 935, 1819 Tincidunt Rd.</t>
  </si>
  <si>
    <t>Qutubullapur</t>
  </si>
  <si>
    <t>Non Nisi Aenean LLC</t>
  </si>
  <si>
    <t>891-7871 Ullamcorper, Street</t>
  </si>
  <si>
    <t>Gold Coast</t>
  </si>
  <si>
    <t>Nullam Consulting</t>
  </si>
  <si>
    <t>5997 Id, Rd.</t>
  </si>
  <si>
    <t>Hisar</t>
  </si>
  <si>
    <t>Dignissim Limited</t>
  </si>
  <si>
    <t>Ap #311-6777 Lacinia Ave</t>
  </si>
  <si>
    <t>Castel San Niccolò</t>
  </si>
  <si>
    <t>Pharetra Nibh LLC</t>
  </si>
  <si>
    <t>Ap #667-4042 Mauris. Road</t>
  </si>
  <si>
    <t>Stilo</t>
  </si>
  <si>
    <t>Venenatis A Magna Ltd</t>
  </si>
  <si>
    <t>799-3609 Massa. Rd.</t>
  </si>
  <si>
    <t>Okene</t>
  </si>
  <si>
    <t>Nulla Vulputate LLP</t>
  </si>
  <si>
    <t>P.O. Box 660, 5129 Parturient Rd.</t>
  </si>
  <si>
    <t>Gorbea</t>
  </si>
  <si>
    <t>Nec Metus Facilisis Ltd</t>
  </si>
  <si>
    <t>1860 Metus Rd.</t>
  </si>
  <si>
    <t>Menai Bridge</t>
  </si>
  <si>
    <t>Non Lorem Corporation</t>
  </si>
  <si>
    <t>P.O. Box 871, 9734 Nunc Street</t>
  </si>
  <si>
    <t>Castel Maggiore</t>
  </si>
  <si>
    <t>In LLP</t>
  </si>
  <si>
    <t>Ap #568-7186 Auctor, Av.</t>
  </si>
  <si>
    <t>Valparai</t>
  </si>
  <si>
    <t>Nec Malesuada Ut Associates</t>
  </si>
  <si>
    <t>465-767 Risus. Ave</t>
  </si>
  <si>
    <t>Pugwash</t>
  </si>
  <si>
    <t>Nisi Company</t>
  </si>
  <si>
    <t>Ap #534-9928 Dui Rd.</t>
  </si>
  <si>
    <t>Osnabrück</t>
  </si>
  <si>
    <t>Vitae Limited</t>
  </si>
  <si>
    <t>P.O. Box 436, 6758 Mi Road</t>
  </si>
  <si>
    <t>Loy</t>
  </si>
  <si>
    <t>Elit Fermentum Corporation</t>
  </si>
  <si>
    <t>Ap #546-1727 Pede, Rd.</t>
  </si>
  <si>
    <t>Glovertown</t>
  </si>
  <si>
    <t>Dui PC</t>
  </si>
  <si>
    <t>P.O. Box 992, 5094 Amet Rd.</t>
  </si>
  <si>
    <t>Nakusp</t>
  </si>
  <si>
    <t>Nunc Pulvinar Arcu Associates</t>
  </si>
  <si>
    <t>7211 Vitae Ave</t>
  </si>
  <si>
    <t>Santander de Quilichao</t>
  </si>
  <si>
    <t>Egestas Urna Justo Industries</t>
  </si>
  <si>
    <t>349-6647 Ut Street</t>
  </si>
  <si>
    <t>Treguaco</t>
  </si>
  <si>
    <t>Mollis Duis Sit Inc.</t>
  </si>
  <si>
    <t>Ap #654-3631 Vulputate, Road</t>
  </si>
  <si>
    <t>Warwick</t>
  </si>
  <si>
    <t>Gravida Aliquam Tincidunt Corp.</t>
  </si>
  <si>
    <t>392-4186 Ac Street</t>
  </si>
  <si>
    <t>Canterbury</t>
  </si>
  <si>
    <t>Cursus Luctus Institute</t>
  </si>
  <si>
    <t>491-9488 Justo. St.</t>
  </si>
  <si>
    <t>Villers-la-Tour</t>
  </si>
  <si>
    <t>Semper Inc.</t>
  </si>
  <si>
    <t>7956 Phasellus Rd.</t>
  </si>
  <si>
    <t>Vejalpur</t>
  </si>
  <si>
    <t>Dui Lectus Rutrum Limited</t>
  </si>
  <si>
    <t>Ap #435-9300 Accumsan Av.</t>
  </si>
  <si>
    <t>Gonars</t>
  </si>
  <si>
    <t>Mauris LLC</t>
  </si>
  <si>
    <t>Ap #143-2395 Sed Street</t>
  </si>
  <si>
    <t>Couture-Saint-Germain</t>
  </si>
  <si>
    <t>Phasellus Ornare Fusce Corp.</t>
  </si>
  <si>
    <t>456-168 Dui, Rd.</t>
  </si>
  <si>
    <t>Woodstock</t>
  </si>
  <si>
    <t>Fusce Dolor Quam Corporation</t>
  </si>
  <si>
    <t>Ap #588-2478 Risus. Av.</t>
  </si>
  <si>
    <t>Scarborough</t>
  </si>
  <si>
    <t>Elit Consulting</t>
  </si>
  <si>
    <t>6695 Lorem St.</t>
  </si>
  <si>
    <t>Luctus Felis Institute</t>
  </si>
  <si>
    <t>8892 Egestas Street</t>
  </si>
  <si>
    <t>Flin Flon</t>
  </si>
  <si>
    <t>Augue Malesuada LLC</t>
  </si>
  <si>
    <t>603-4111 Gravida St.</t>
  </si>
  <si>
    <t>Rhisnes</t>
  </si>
  <si>
    <t>Arcu Vestibulum Ante PC</t>
  </si>
  <si>
    <t>7157 Non St.</t>
  </si>
  <si>
    <t>Burnpur</t>
  </si>
  <si>
    <t>Orci LLP</t>
  </si>
  <si>
    <t>Ap #354-1823 Quisque Av.</t>
  </si>
  <si>
    <t>Los Patios</t>
  </si>
  <si>
    <t>Adipiscing Lacus Ut Corp.</t>
  </si>
  <si>
    <t>335-7519 Malesuada Road</t>
  </si>
  <si>
    <t>Jeonju</t>
  </si>
  <si>
    <t>Lorem Industries</t>
  </si>
  <si>
    <t>P.O. Box 744, 5154 Quis Rd.</t>
  </si>
  <si>
    <t>Faridabad</t>
  </si>
  <si>
    <t>Ac Fermentum Vel LLC</t>
  </si>
  <si>
    <t>4186 Vestibulum Av.</t>
  </si>
  <si>
    <t>Saavedra</t>
  </si>
  <si>
    <t>Nulla Tempor Augue Inc.</t>
  </si>
  <si>
    <t>3399 Odio. Road</t>
  </si>
  <si>
    <t>Karimnagar</t>
  </si>
  <si>
    <t>Ullamcorper Viverra Maecenas Institute</t>
  </si>
  <si>
    <t>P.O. Box 393, 3500 Posuere, Av.</t>
  </si>
  <si>
    <t>Burlington</t>
  </si>
  <si>
    <t>Enim Institute</t>
  </si>
  <si>
    <t>Ap #806-2189 Orci, Av.</t>
  </si>
  <si>
    <t>Ebenthal in Kärnten</t>
  </si>
  <si>
    <t>Fusce Institute</t>
  </si>
  <si>
    <t>P.O. Box 493, 5452 Augue Ave</t>
  </si>
  <si>
    <t>Darıca</t>
  </si>
  <si>
    <t>Odio A Purus Industries</t>
  </si>
  <si>
    <t>867-572 Senectus Avenue</t>
  </si>
  <si>
    <t>Norman Wells</t>
  </si>
  <si>
    <t>Dictum LLP</t>
  </si>
  <si>
    <t>6189 Non, Street</t>
  </si>
  <si>
    <t>Zwijnaarde</t>
  </si>
  <si>
    <t>Pretium Aliquet Metus Inc.</t>
  </si>
  <si>
    <t>Ap #696-557 Pellentesque Rd.</t>
  </si>
  <si>
    <t>Torgnon</t>
  </si>
  <si>
    <t>Elit Etiam Laoreet Corp.</t>
  </si>
  <si>
    <t>9027 Neque. Street</t>
  </si>
  <si>
    <t>Coelemu</t>
  </si>
  <si>
    <t>Justo Corporation</t>
  </si>
  <si>
    <t>P.O. Box 166, 9490 Id, St.</t>
  </si>
  <si>
    <t>Solesino</t>
  </si>
  <si>
    <t>Sociis Natoque Ltd</t>
  </si>
  <si>
    <t>388-1993 Sed Street</t>
  </si>
  <si>
    <t>Medicine Hat</t>
  </si>
  <si>
    <t>Varius Institute</t>
  </si>
  <si>
    <t>943-3892 Dignissim Rd.</t>
  </si>
  <si>
    <t>Buguma</t>
  </si>
  <si>
    <t>Non Lacinia Institute</t>
  </si>
  <si>
    <t>120-2496 Nibh. Avenue</t>
  </si>
  <si>
    <t>Jefferson City</t>
  </si>
  <si>
    <t>Lacus Consulting</t>
  </si>
  <si>
    <t>P.O. Box 571, 2838 Auctor Rd.</t>
  </si>
  <si>
    <t>Kawartha Lakes</t>
  </si>
  <si>
    <t>Tempor Corporation</t>
  </si>
  <si>
    <t>P.O. Box 506, 9853 Adipiscing St.</t>
  </si>
  <si>
    <t>Satriano di Lucania</t>
  </si>
  <si>
    <t>Non Ante Incorporated</t>
  </si>
  <si>
    <t>3474 Consectetuer St.</t>
  </si>
  <si>
    <t>Calvera</t>
  </si>
  <si>
    <t>Egestas Consulting</t>
  </si>
  <si>
    <t>P.O. Box 349, 9474 Quis, Avenue</t>
  </si>
  <si>
    <t>Fort St. John</t>
  </si>
  <si>
    <t>Nibh Sit LLC</t>
  </si>
  <si>
    <t>128-9268 Et Rd.</t>
  </si>
  <si>
    <t>San Lazzaro di Savena</t>
  </si>
  <si>
    <t>Luctus Inc.</t>
  </si>
  <si>
    <t>P.O. Box 952, 2705 Vulputate, Road</t>
  </si>
  <si>
    <t>Las Vegas</t>
  </si>
  <si>
    <t>Et Euismod Et Company</t>
  </si>
  <si>
    <t>448-7918 Ultricies Rd.</t>
  </si>
  <si>
    <t>Zaragoza</t>
  </si>
  <si>
    <t>Lorem Ipsum Foundation</t>
  </si>
  <si>
    <t>199-7529 Cursus Street</t>
  </si>
  <si>
    <t>Derby</t>
  </si>
  <si>
    <t>Lorem Ipsum Dolor Limited</t>
  </si>
  <si>
    <t>Ap #752-3119 Libero. Rd.</t>
  </si>
  <si>
    <t>Wernigerode</t>
  </si>
  <si>
    <t>Congue Turpis Company</t>
  </si>
  <si>
    <t>591 Et St.</t>
  </si>
  <si>
    <t>San Fele</t>
  </si>
  <si>
    <t>Malesuada Malesuada Ltd</t>
  </si>
  <si>
    <t>P.O. Box 828, 4944 Quisque St.</t>
  </si>
  <si>
    <t>Taltal</t>
  </si>
  <si>
    <t>Nulla Facilisi Sed LLC</t>
  </si>
  <si>
    <t>9693 Quis Street</t>
  </si>
  <si>
    <t>Rutten</t>
  </si>
  <si>
    <t>Dignissim Pharetra Nam LLC</t>
  </si>
  <si>
    <t>167-1485 Duis Av.</t>
  </si>
  <si>
    <t>Rouvroy</t>
  </si>
  <si>
    <t>Dui Semper Et Limited</t>
  </si>
  <si>
    <t>P.O. Box 514, 2570 Luctus Av.</t>
  </si>
  <si>
    <t>Houston</t>
  </si>
  <si>
    <t>Interdum Libero Dui Ltd</t>
  </si>
  <si>
    <t>Ap #545-4199 Ultrices. Rd.</t>
  </si>
  <si>
    <t>Armungia</t>
  </si>
  <si>
    <t>Consequat Lectus PC</t>
  </si>
  <si>
    <t>453-1647 Augue St.</t>
  </si>
  <si>
    <t>Kansas City</t>
  </si>
  <si>
    <t>Dolor Sit Company</t>
  </si>
  <si>
    <t>P.O. Box 753, 4086 Turpis. Street</t>
  </si>
  <si>
    <t>Reinbek</t>
  </si>
  <si>
    <t>Nulla Limited</t>
  </si>
  <si>
    <t>Ap #857-2848 Nec Road</t>
  </si>
  <si>
    <t>Adria</t>
  </si>
  <si>
    <t>Vitae Mauris Consulting</t>
  </si>
  <si>
    <t>535-5699 At, Rd.</t>
  </si>
  <si>
    <t>Colchane</t>
  </si>
  <si>
    <t>Turpis Aliquam Incorporated</t>
  </si>
  <si>
    <t>Ap #317-7219 Quisque St.</t>
  </si>
  <si>
    <t>Purmerend</t>
  </si>
  <si>
    <t>Nascetur Ridiculus Mus Company</t>
  </si>
  <si>
    <t>Ap #361-1638 Mi. St.</t>
  </si>
  <si>
    <t>Ottawa-Carleton</t>
  </si>
  <si>
    <t>Auctor Mauris Consulting</t>
  </si>
  <si>
    <t>P.O. Box 472, 6976 Eu, Rd.</t>
  </si>
  <si>
    <t>Homburg</t>
  </si>
  <si>
    <t>Candidate Name</t>
  </si>
  <si>
    <t>Candidate Phone</t>
  </si>
  <si>
    <t>Candidate Email</t>
  </si>
  <si>
    <t>Years of Experience</t>
  </si>
  <si>
    <t>College Degree? (Y/N)</t>
  </si>
  <si>
    <t>Certification (Y/N)</t>
  </si>
  <si>
    <t>Qualified Candidate? (Yes/No)</t>
  </si>
  <si>
    <t>INSTRUCTIONS FOR PRACTICE EXERCISE 44</t>
  </si>
  <si>
    <t>Phillip Cannon</t>
  </si>
  <si>
    <t>(643) 957-6062</t>
  </si>
  <si>
    <t>euismod.in.dolor@mattisCras.ca</t>
  </si>
  <si>
    <t>Y</t>
  </si>
  <si>
    <t>In Column G, display if each candidate is qualified (Yes) or not</t>
  </si>
  <si>
    <t>Laura Phelps</t>
  </si>
  <si>
    <t>(595) 231-5037</t>
  </si>
  <si>
    <t>eget@aliquam.org</t>
  </si>
  <si>
    <t>N</t>
  </si>
  <si>
    <t>qualified (No) by meeting the following criteria:</t>
  </si>
  <si>
    <t>Jakeem Joseph</t>
  </si>
  <si>
    <t>(155) 377-6525</t>
  </si>
  <si>
    <t>orci.in@nisl.org</t>
  </si>
  <si>
    <t>Hillary Molina</t>
  </si>
  <si>
    <t>(415) 637-3866</t>
  </si>
  <si>
    <t>Fusce.feugiat.Lorem@temporbibendumDonec.net</t>
  </si>
  <si>
    <t>Candidate must have 10 or more years of experience</t>
  </si>
  <si>
    <t>Jerry Schultz</t>
  </si>
  <si>
    <t>(199) 885-0433</t>
  </si>
  <si>
    <t>magna.et.ipsum@lacusCras.org</t>
  </si>
  <si>
    <t>Xaviera Shepherd</t>
  </si>
  <si>
    <t>(728) 758-6059</t>
  </si>
  <si>
    <t>ut@cursusdiam.edu</t>
  </si>
  <si>
    <t xml:space="preserve">Candidate must have a College Degree </t>
  </si>
  <si>
    <t>Willa Kerr</t>
  </si>
  <si>
    <t>(564) 290-0052</t>
  </si>
  <si>
    <t>vitae.aliquam@loremfringillaornare.com</t>
  </si>
  <si>
    <t>Cherokee Powell</t>
  </si>
  <si>
    <t>(105) 859-5240</t>
  </si>
  <si>
    <t>iaculis.aliquet.diam@euodioPhasellus.co.uk</t>
  </si>
  <si>
    <t>Candidate must be Certified</t>
  </si>
  <si>
    <t>Malcolm Alvarez</t>
  </si>
  <si>
    <t>(269) 595-1515</t>
  </si>
  <si>
    <t>eu@nonlobortis.co.uk</t>
  </si>
  <si>
    <t>Octavius Key</t>
  </si>
  <si>
    <t>(499) 642-5279</t>
  </si>
  <si>
    <t>cubilia.Curae@ametnulla.net</t>
  </si>
  <si>
    <t>Philip Bender</t>
  </si>
  <si>
    <t>(755) 661-1899</t>
  </si>
  <si>
    <t>ultrices@odiovel.ca</t>
  </si>
  <si>
    <t>Jarrod Trevino</t>
  </si>
  <si>
    <t>(890) 405-6438</t>
  </si>
  <si>
    <t>Nulla.interdum@magna.org</t>
  </si>
  <si>
    <t>Alice Lopez</t>
  </si>
  <si>
    <t>(753) 327-3540</t>
  </si>
  <si>
    <t>vulputate.risus@nuncsedpede.net</t>
  </si>
  <si>
    <t>Lev Jefferson</t>
  </si>
  <si>
    <t>(248) 353-1607</t>
  </si>
  <si>
    <t>fringilla@Fuscemilorem.net</t>
  </si>
  <si>
    <t>Abbot Garcia</t>
  </si>
  <si>
    <t>(149) 913-4536</t>
  </si>
  <si>
    <t>dolor.egestas.rhoncus@egettincidunt.net</t>
  </si>
  <si>
    <t>Cameron Pollard</t>
  </si>
  <si>
    <t>(769) 526-7315</t>
  </si>
  <si>
    <t>dictum.placerat.augue@tortorNunccommodo.ca</t>
  </si>
  <si>
    <t>Jaquelyn Nieves</t>
  </si>
  <si>
    <t>(777) 248-1682</t>
  </si>
  <si>
    <t>Sed.eu.eros@Uttinciduntvehicula.com</t>
  </si>
  <si>
    <t>Libby Wilder</t>
  </si>
  <si>
    <t>(126) 124-4745</t>
  </si>
  <si>
    <t>orci.Phasellus@dolorsitamet.edu</t>
  </si>
  <si>
    <t>Calvin Hobbs</t>
  </si>
  <si>
    <t>(601) 952-5985</t>
  </si>
  <si>
    <t>Proin.vel@pharetraNamac.co.uk</t>
  </si>
  <si>
    <t>Axel Ochoa</t>
  </si>
  <si>
    <t>(339) 213-1223</t>
  </si>
  <si>
    <t>Aenean.gravida@cubiliaCuraePhasellus.net</t>
  </si>
  <si>
    <t>Britanni Cooper</t>
  </si>
  <si>
    <t>(737) 137-6187</t>
  </si>
  <si>
    <t>tempor.diam.dictum@interdumenim.edu</t>
  </si>
  <si>
    <t>Wyatt Golden</t>
  </si>
  <si>
    <t>(436) 987-1452</t>
  </si>
  <si>
    <t>mattis@semper.ca</t>
  </si>
  <si>
    <t>Kaitlin Lee</t>
  </si>
  <si>
    <t>(215) 502-1429</t>
  </si>
  <si>
    <t>malesuada.fringilla.est@ut.net</t>
  </si>
  <si>
    <t>Irene Mayer</t>
  </si>
  <si>
    <t>(293) 928-1520</t>
  </si>
  <si>
    <t>aliquam@nonbibendum.ca</t>
  </si>
  <si>
    <t>Dale Dorsey</t>
  </si>
  <si>
    <t>(130) 379-2439</t>
  </si>
  <si>
    <t>egestas.ligula@Nullaeu.org</t>
  </si>
  <si>
    <t>Yoshio Page</t>
  </si>
  <si>
    <t>(391) 407-7106</t>
  </si>
  <si>
    <t>enim@consectetueradipiscing.edu</t>
  </si>
  <si>
    <t>Evelyn Keller</t>
  </si>
  <si>
    <t>(560) 936-9367</t>
  </si>
  <si>
    <t>Nullam@NullafacilisisSuspendisse.edu</t>
  </si>
  <si>
    <t>Denise Wallace</t>
  </si>
  <si>
    <t>(188) 131-7001</t>
  </si>
  <si>
    <t>Cras.dolor@orciin.org</t>
  </si>
  <si>
    <t>Farrah Garrett</t>
  </si>
  <si>
    <t>(441) 330-1181</t>
  </si>
  <si>
    <t>mattis@Morbineque.net</t>
  </si>
  <si>
    <t>Candice Flynn</t>
  </si>
  <si>
    <t>(752) 810-9412</t>
  </si>
  <si>
    <t>egestas.a.dui@necmalesuada.net</t>
  </si>
  <si>
    <t>Willa Bailey</t>
  </si>
  <si>
    <t>(843) 563-6225</t>
  </si>
  <si>
    <t>fringilla.euismod.enim@penatibus.com</t>
  </si>
  <si>
    <t>Tanek Gallegos</t>
  </si>
  <si>
    <t>(439) 355-7899</t>
  </si>
  <si>
    <t>feugiat.Sed.nec@cursusvestibulumMauris.co.uk</t>
  </si>
  <si>
    <t>Byron Klein</t>
  </si>
  <si>
    <t>(511) 251-8367</t>
  </si>
  <si>
    <t>Vivamus.nibh@ridiculusmusProin.org</t>
  </si>
  <si>
    <t>Philip Dudley</t>
  </si>
  <si>
    <t>(763) 669-4535</t>
  </si>
  <si>
    <t>Nunc.mauris.Morbi@fringillaestMauris.org</t>
  </si>
  <si>
    <t>Vielka Roberson</t>
  </si>
  <si>
    <t>(778) 940-4331</t>
  </si>
  <si>
    <t>malesuada.vel@sociis.co.uk</t>
  </si>
  <si>
    <t>Brooke Mcgowan</t>
  </si>
  <si>
    <t>(545) 564-9272</t>
  </si>
  <si>
    <t>mauris.ut@elit.org</t>
  </si>
  <si>
    <t>Morgan Gilliam</t>
  </si>
  <si>
    <t>(142) 862-1465</t>
  </si>
  <si>
    <t>Nulla.semper.tellus@gravida.org</t>
  </si>
  <si>
    <t>Walker Byrd</t>
  </si>
  <si>
    <t>(829) 951-2740</t>
  </si>
  <si>
    <t>Lorem.ipsum.dolor@disparturient.net</t>
  </si>
  <si>
    <t>Wylie Franks</t>
  </si>
  <si>
    <t>(665) 626-5648</t>
  </si>
  <si>
    <t>sit.amet.consectetuer@dapibus.edu</t>
  </si>
  <si>
    <t>Mara Kent</t>
  </si>
  <si>
    <t>(774) 302-5789</t>
  </si>
  <si>
    <t>neque@Fuscedolor.net</t>
  </si>
  <si>
    <t>Julie Reyes</t>
  </si>
  <si>
    <t>(715) 386-5058</t>
  </si>
  <si>
    <t>tincidunt@ante.net</t>
  </si>
  <si>
    <t>Fatima Fischer</t>
  </si>
  <si>
    <t>(712) 909-1271</t>
  </si>
  <si>
    <t>ut.odio.vel@velesttempor.co.uk</t>
  </si>
  <si>
    <t>Yolanda Watson</t>
  </si>
  <si>
    <t>(937) 812-7927</t>
  </si>
  <si>
    <t>a.felis@fringillaDonecfeugiat.net</t>
  </si>
  <si>
    <t>Wilma Spears</t>
  </si>
  <si>
    <t>(565) 635-8595</t>
  </si>
  <si>
    <t>nunc.In.at@tempus.co.uk</t>
  </si>
  <si>
    <t>Octavia Andrews</t>
  </si>
  <si>
    <t>(430) 863-6481</t>
  </si>
  <si>
    <t>senectus.et@facilisisvitaeorci.net</t>
  </si>
  <si>
    <t>Idola Marquez</t>
  </si>
  <si>
    <t>(774) 161-9837</t>
  </si>
  <si>
    <t>lorem@sem.co.uk</t>
  </si>
  <si>
    <t>Risa Sexton</t>
  </si>
  <si>
    <t>(366) 311-8841</t>
  </si>
  <si>
    <t>tincidunt@egetmagnaSuspendisse.ca</t>
  </si>
  <si>
    <t>Shana Justice</t>
  </si>
  <si>
    <t>(293) 914-3299</t>
  </si>
  <si>
    <t>ac@nuncsed.net</t>
  </si>
  <si>
    <t>Jolene Valdez</t>
  </si>
  <si>
    <t>(150) 318-8187</t>
  </si>
  <si>
    <t>tristique.aliquet.Phasellus@ut.co.uk</t>
  </si>
  <si>
    <t>Leonard Gilbert</t>
  </si>
  <si>
    <t>(621) 660-0030</t>
  </si>
  <si>
    <t>lorem@ametfaucibus.com</t>
  </si>
  <si>
    <t>Brennan Delgado</t>
  </si>
  <si>
    <t>(487) 800-4401</t>
  </si>
  <si>
    <t>placerat@rutrumeuultrices.edu</t>
  </si>
  <si>
    <t>Nadine Caldwell</t>
  </si>
  <si>
    <t>(791) 877-3757</t>
  </si>
  <si>
    <t>nunc.id.enim@loremsitamet.edu</t>
  </si>
  <si>
    <t>Emerald Sosa</t>
  </si>
  <si>
    <t>(328) 934-9017</t>
  </si>
  <si>
    <t>malesuada.malesuada@Quisqueaclibero.org</t>
  </si>
  <si>
    <t>Quon Simpson</t>
  </si>
  <si>
    <t>(831) 493-8119</t>
  </si>
  <si>
    <t>at@semut.com</t>
  </si>
  <si>
    <t>Noelani Booker</t>
  </si>
  <si>
    <t>(872) 760-0198</t>
  </si>
  <si>
    <t>sodales.Mauris@diamSeddiam.co.uk</t>
  </si>
  <si>
    <t>Camilla Gilbert</t>
  </si>
  <si>
    <t>(785) 112-3195</t>
  </si>
  <si>
    <t>egestas.a@etmagnisdis.edu</t>
  </si>
  <si>
    <t>Rana Tillman</t>
  </si>
  <si>
    <t>(780) 104-5399</t>
  </si>
  <si>
    <t>erat.semper.rutrum@odioa.ca</t>
  </si>
  <si>
    <t>Signe Duffy</t>
  </si>
  <si>
    <t>(888) 903-4528</t>
  </si>
  <si>
    <t>convallis.erat@adipiscingenimmi.org</t>
  </si>
  <si>
    <t>Camilla Knight</t>
  </si>
  <si>
    <t>(103) 735-5253</t>
  </si>
  <si>
    <t>at@congueelit.com</t>
  </si>
  <si>
    <t>Cally Burton</t>
  </si>
  <si>
    <t>(585) 175-0301</t>
  </si>
  <si>
    <t>Donec.at@laoreetposuereenim.com</t>
  </si>
  <si>
    <t>Bertha Figueroa</t>
  </si>
  <si>
    <t>(660) 239-1239</t>
  </si>
  <si>
    <t>pede.Cras.vulputate@Etiam.edu</t>
  </si>
  <si>
    <t>Dane Richardson</t>
  </si>
  <si>
    <t>(463) 720-1162</t>
  </si>
  <si>
    <t>Curabitur.sed@magnaPraesent.co.uk</t>
  </si>
  <si>
    <t>Vielka Kirk</t>
  </si>
  <si>
    <t>(999) 255-5114</t>
  </si>
  <si>
    <t>nec.enim@tellusimperdietnon.ca</t>
  </si>
  <si>
    <t>Nita Robinson</t>
  </si>
  <si>
    <t>(233) 544-7093</t>
  </si>
  <si>
    <t>feugiat.metus@sedest.com</t>
  </si>
  <si>
    <t>Moses Holloway</t>
  </si>
  <si>
    <t>(938) 934-1700</t>
  </si>
  <si>
    <t>Mauris@sed.co.uk</t>
  </si>
  <si>
    <t>Brent Clark</t>
  </si>
  <si>
    <t>(549) 753-2878</t>
  </si>
  <si>
    <t>Duis.dignissim.tempor@arcu.net</t>
  </si>
  <si>
    <t>Helen Olson</t>
  </si>
  <si>
    <t>(469) 393-4959</t>
  </si>
  <si>
    <t>luctus.et.ultrices@variuset.org</t>
  </si>
  <si>
    <t>Julie Buck</t>
  </si>
  <si>
    <t>(769) 208-4141</t>
  </si>
  <si>
    <t>est@arcuCurabitur.co.uk</t>
  </si>
  <si>
    <t>Hyacinth Navarro</t>
  </si>
  <si>
    <t>(687) 545-7733</t>
  </si>
  <si>
    <t>Lorem@dolor.co.uk</t>
  </si>
  <si>
    <t>Cara Newton</t>
  </si>
  <si>
    <t>(385) 658-6761</t>
  </si>
  <si>
    <t>amet.diam@cubiliaCuraePhasellus.com</t>
  </si>
  <si>
    <t>Maggy Hernandez</t>
  </si>
  <si>
    <t>(106) 438-4712</t>
  </si>
  <si>
    <t>Etiam@justoPraesent.org</t>
  </si>
  <si>
    <t>Breanna Raymond</t>
  </si>
  <si>
    <t>(562) 924-5422</t>
  </si>
  <si>
    <t>sem.semper.erat@etmagnis.net</t>
  </si>
  <si>
    <t>Eugenia George</t>
  </si>
  <si>
    <t>(184) 411-8787</t>
  </si>
  <si>
    <t>dui@tortor.co.uk</t>
  </si>
  <si>
    <t>Victor Mccormick</t>
  </si>
  <si>
    <t>(554) 567-9232</t>
  </si>
  <si>
    <t>cursus.et@Phasellusin.com</t>
  </si>
  <si>
    <t>Kalia Fisher</t>
  </si>
  <si>
    <t>(762) 954-6661</t>
  </si>
  <si>
    <t>pede.malesuada@aaliquetvel.org</t>
  </si>
  <si>
    <t>Victoria Potter</t>
  </si>
  <si>
    <t>(519) 845-6209</t>
  </si>
  <si>
    <t>Maecenas.ornare.egestas@Nuncmauris.ca</t>
  </si>
  <si>
    <t>Kelly Bridges</t>
  </si>
  <si>
    <t>(723) 546-8776</t>
  </si>
  <si>
    <t>ante@nonsapienmolestie.net</t>
  </si>
  <si>
    <t>Tanisha Crosby</t>
  </si>
  <si>
    <t>(881) 736-6916</t>
  </si>
  <si>
    <t>sed.pede.nec@magnaSed.ca</t>
  </si>
  <si>
    <t>Tara Cooke</t>
  </si>
  <si>
    <t>(450) 918-2763</t>
  </si>
  <si>
    <t>mus.Donec.dignissim@sapien.ca</t>
  </si>
  <si>
    <t>Virginia Bush</t>
  </si>
  <si>
    <t>(602) 864-0202</t>
  </si>
  <si>
    <t>ullamcorper.Duis@nislelementum.org</t>
  </si>
  <si>
    <t>Wanda Raymond</t>
  </si>
  <si>
    <t>(785) 688-4566</t>
  </si>
  <si>
    <t>pretium.neque.Morbi@duiSuspendisseac.net</t>
  </si>
  <si>
    <t>Neil Mcdonald</t>
  </si>
  <si>
    <t>(555) 896-1348</t>
  </si>
  <si>
    <t>auctor@sitamet.net</t>
  </si>
  <si>
    <t>Germane Vega</t>
  </si>
  <si>
    <t>(286) 154-5610</t>
  </si>
  <si>
    <t>gravida.Praesent.eu@pedeCras.com</t>
  </si>
  <si>
    <t>Heidi Reilly</t>
  </si>
  <si>
    <t>(280) 678-4823</t>
  </si>
  <si>
    <t>dui@velitegestaslacinia.co.uk</t>
  </si>
  <si>
    <t>Jackson Randall</t>
  </si>
  <si>
    <t>(976) 347-9983</t>
  </si>
  <si>
    <t>egestas@Seddictum.com</t>
  </si>
  <si>
    <t>Katell Roberson</t>
  </si>
  <si>
    <t>(514) 871-8714</t>
  </si>
  <si>
    <t>gravida.mauris.ut@condimentumeget.org</t>
  </si>
  <si>
    <t>Yolanda Walters</t>
  </si>
  <si>
    <t>(649) 747-2713</t>
  </si>
  <si>
    <t>sed.pede.nec@interdumfeugiat.edu</t>
  </si>
  <si>
    <t>Ezra Burch</t>
  </si>
  <si>
    <t>(785) 206-4214</t>
  </si>
  <si>
    <t>ut@ultricies.org</t>
  </si>
  <si>
    <t>Asher French</t>
  </si>
  <si>
    <t>(133) 240-1717</t>
  </si>
  <si>
    <t>quam.elementum@euerosNam.co.uk</t>
  </si>
  <si>
    <t>Alfreda Walter</t>
  </si>
  <si>
    <t>(536) 646-3068</t>
  </si>
  <si>
    <t>dui.Fusce@viverraMaecenasiaculis.org</t>
  </si>
  <si>
    <t>Xander Klein</t>
  </si>
  <si>
    <t>(692) 939-2806</t>
  </si>
  <si>
    <t>sapien.Cras@semper.net</t>
  </si>
  <si>
    <t>Adrian Knapp</t>
  </si>
  <si>
    <t>(496) 562-9119</t>
  </si>
  <si>
    <t>hendrerit.a.arcu@necmetus.edu</t>
  </si>
  <si>
    <t>Brock Whitney</t>
  </si>
  <si>
    <t>(659) 520-9931</t>
  </si>
  <si>
    <t>at@ipsum.co.uk</t>
  </si>
  <si>
    <t>Tamekah Justice</t>
  </si>
  <si>
    <t>(988) 504-6830</t>
  </si>
  <si>
    <t>eget.magna@parturient.com</t>
  </si>
  <si>
    <t>Dale Reid</t>
  </si>
  <si>
    <t>(960) 843-2714</t>
  </si>
  <si>
    <t>eu.placerat.eget@enimSed.ca</t>
  </si>
  <si>
    <t>Hamilton Armstrong</t>
  </si>
  <si>
    <t>(317) 343-5545</t>
  </si>
  <si>
    <t>amet@velvenenatisvel.net</t>
  </si>
  <si>
    <t>India Ortiz</t>
  </si>
  <si>
    <t>(285) 340-8655</t>
  </si>
  <si>
    <t>molestie@Proinnon.ca</t>
  </si>
  <si>
    <t>Magee Hester</t>
  </si>
  <si>
    <t>(173) 596-4703</t>
  </si>
  <si>
    <t>nec@eleifend.net</t>
  </si>
  <si>
    <t>Casey Chavez</t>
  </si>
  <si>
    <t>(353) 490-2544</t>
  </si>
  <si>
    <t>dapibus.quam@natoquepenatibus.ca</t>
  </si>
  <si>
    <t>Daryl Massey</t>
  </si>
  <si>
    <t>(190) 829-2794</t>
  </si>
  <si>
    <t>velit.justo.nec@Proinsedturpis.edu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</si>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</sst>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-0.249977111117893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Fill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44" fontId="0" fillId="0" borderId="0" xfId="1" applyFont="1"/>
    <xf numFmtId="0" fontId="0" fillId="3" borderId="1" xfId="0" applyFill="1" applyBorder="1"/>
    <xf numFmtId="0" fontId="0" fillId="3" borderId="2" xfId="0" applyFill="1" applyBorder="1"/>
    <xf numFmtId="0" fontId="3" fillId="4" borderId="2" xfId="0" applyFont="1" applyFill="1" applyBorder="1"/>
    <xf numFmtId="0" fontId="0" fillId="3" borderId="3" xfId="0" applyFill="1" applyBorder="1"/>
    <xf numFmtId="0" fontId="4" fillId="0" borderId="0" xfId="2" applyFill="1" applyProtection="1"/>
    <xf numFmtId="44" fontId="4" fillId="0" borderId="0" xfId="1" applyFont="1" applyFill="1" applyProtection="1"/>
    <xf numFmtId="14" fontId="4" fillId="0" borderId="0" xfId="2" applyNumberFormat="1" applyFill="1" applyProtection="1"/>
    <xf numFmtId="0" fontId="5" fillId="3" borderId="2" xfId="0" applyFont="1" applyFill="1" applyBorder="1"/>
    <xf numFmtId="0" fontId="4" fillId="0" borderId="0" xfId="2" applyFill="1" applyAlignment="1" applyProtection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wrapText="1"/>
    </xf>
  </cellXfs>
  <cellStyles count="3">
    <cellStyle name="Currency" xfId="1" builtinId="4"/>
    <cellStyle name="Normal" xfId="0" builtinId="0"/>
    <cellStyle name="Normal 2 4" xfId="2" xr:uid="{00FA7728-B0A0-4BDF-B547-F0894A7BE7D8}"/>
  </cellStyles>
  <dxfs count="21"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1D61D9-5E05-4245-8003-68ABD3C1ECDF}" name="Table1418" displayName="Table1418" ref="A1:E101" totalsRowShown="0" headerRowDxfId="20">
  <autoFilter ref="A1:E101" xr:uid="{CA479DA6-302B-4FB5-8B37-591E06049606}"/>
  <tableColumns count="5">
    <tableColumn id="1" xr3:uid="{EB4404A9-166A-4B2E-B47A-B232DEC30AA6}" name="Full Name"/>
    <tableColumn id="2" xr3:uid="{6AC21D0B-F54C-4017-A357-87E523ADC13E}" name="Contact Phone"/>
    <tableColumn id="3" xr3:uid="{C9579A60-142A-4743-BD03-849683652CE1}" name="Contact Email"/>
    <tableColumn id="4" xr3:uid="{9629313E-FA56-409A-80D4-46577011318C}" name="Amount of Sales" dataCellStyle="Currency"/>
    <tableColumn id="5" xr3:uid="{A2FE2D24-1F65-46D9-960B-5E5DECB7D8F6}" name="Commission" dataCellStyle="Currency">
      <calculatedColumnFormula>IF(Table1418[[#This Row],[Amount of Sales]]&gt;=5000,10%*Table1418[[#This Row],[Amount of Sales]],0)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C66B66-A225-4AD9-AAF6-B2D3382E5822}" name="Table1519" displayName="Table1519" ref="A1:J101" totalsRowShown="0" headerRowDxfId="12" dataDxfId="11">
  <autoFilter ref="A1:J101" xr:uid="{470D6549-A4EB-4740-A8BA-F08A1E79DEF3}"/>
  <tableColumns count="10">
    <tableColumn id="1" xr3:uid="{FA4CC0B0-0BEC-4530-AB18-0051E3A0B3C4}" name="Account Name" dataDxfId="10"/>
    <tableColumn id="2" xr3:uid="{0FF8DD81-314E-4800-8EE4-F5E915258E2C}" name="Years Active" dataDxfId="9"/>
    <tableColumn id="3" xr3:uid="{C677B4B3-DC1B-438E-B93C-B19EDED55250}" name="Account Type" dataDxfId="1">
      <calculatedColumnFormula>IF(Table1519[[#This Row],[Years Active]]&gt;=10,"Legacy Account",IF(Table1519[[#This Row],[Invoice Amount]]&gt;=10000,"A+ Account",IF(Table1519[[#This Row],[Month]]=2,"Temporary Account","Normal Account")))</calculatedColumnFormula>
    </tableColumn>
    <tableColumn id="4" xr3:uid="{C8450B53-F9E9-4F3E-A55D-AF68CEB48B13}" name="Invoice Number" dataDxfId="8"/>
    <tableColumn id="5" xr3:uid="{BA9143A0-A946-4122-BE14-D3E00826F74B}" name="Invoice Date" dataDxfId="7"/>
    <tableColumn id="6" xr3:uid="{9771B2E7-97C6-4826-95C4-50E58F604F77}" name="Invoice Amount" dataDxfId="6" dataCellStyle="Currency"/>
    <tableColumn id="7" xr3:uid="{812EC1F7-31FF-4F2D-9AAC-2A1688CD1187}" name="Billing Address" dataDxfId="5"/>
    <tableColumn id="8" xr3:uid="{FC8A8384-2C67-4DE6-AD3B-1A49A8521B92}" name="City" dataDxfId="4"/>
    <tableColumn id="9" xr3:uid="{1051CC32-A271-488D-BCD6-666CFB80F7E1}" name="ZIP" dataDxfId="3"/>
    <tableColumn id="11" xr3:uid="{32B661F9-4B7B-4376-99B6-1D1A50D13AFE}" name="Month" dataDxfId="2">
      <calculatedColumnFormula>MONTH(Table1519[[#This Row],[Invoice Date]])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1AD4F4-28AA-47EB-8DC2-72061ED1F908}" name="Table16" displayName="Table16" ref="A1:G101" totalsRowShown="0" headerRowDxfId="19">
  <autoFilter ref="A1:G101" xr:uid="{416368FC-A7D7-4840-9A59-407088EF1212}"/>
  <tableColumns count="7">
    <tableColumn id="1" xr3:uid="{FE20C795-B384-4C4C-A459-4D720C936228}" name="Candidate Name" dataDxfId="18"/>
    <tableColumn id="2" xr3:uid="{0F9483B0-9E66-48A2-BBB5-1CE9E52B9839}" name="Candidate Phone" dataDxfId="17"/>
    <tableColumn id="3" xr3:uid="{0DC36B0B-6F09-4EF0-88DA-2501E1B87400}" name="Candidate Email" dataDxfId="16"/>
    <tableColumn id="4" xr3:uid="{F5E8E7A7-3E01-4B5E-AECA-6A9ECBD0273E}" name="Years of Experience" dataDxfId="15"/>
    <tableColumn id="5" xr3:uid="{D132989C-AB5F-47B7-9874-79ADD1E6E277}" name="College Degree? (Y/N)" dataDxfId="14"/>
    <tableColumn id="6" xr3:uid="{FA2B588E-34F1-4CBE-8933-1DE614ABF395}" name="Certification (Y/N)" dataDxfId="13"/>
    <tableColumn id="7" xr3:uid="{C6812BD2-B838-4638-BA76-F736DAD3BF41}" name="Qualified Candidate? (Yes/No)" dataDxfId="0">
      <calculatedColumnFormula>IF(AND(Table16[[#This Row],[Years of Experience]]&gt;=10,Table16[[#This Row],[College Degree? (Y/N)]]="Y",Table16[[#This Row],[Certification (Y/N)]]="Y"),"YES","NO")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B769-BEEE-4D05-ADDC-1706467E986C}">
  <sheetPr>
    <tabColor theme="4" tint="-0.249977111117893"/>
  </sheetPr>
  <dimension ref="A1:H101"/>
  <sheetViews>
    <sheetView topLeftCell="B1" workbookViewId="0">
      <selection activeCell="F5" sqref="F5"/>
    </sheetView>
  </sheetViews>
  <sheetFormatPr defaultRowHeight="14.5" x14ac:dyDescent="0.35"/>
  <cols>
    <col min="1" max="1" width="21.54296875" bestFit="1" customWidth="1"/>
    <col min="2" max="2" width="14.81640625" customWidth="1"/>
    <col min="3" max="3" width="46.453125" bestFit="1" customWidth="1"/>
    <col min="4" max="4" width="16.81640625" bestFit="1" customWidth="1"/>
    <col min="5" max="5" width="13.26953125" style="3" bestFit="1" customWidth="1"/>
    <col min="8" max="8" width="47.26953125" customWidth="1"/>
  </cols>
  <sheetData>
    <row r="1" spans="1:8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4" t="s">
        <v>4</v>
      </c>
      <c r="H1" s="2" t="s">
        <v>5</v>
      </c>
    </row>
    <row r="2" spans="1:8" x14ac:dyDescent="0.35">
      <c r="A2" t="s">
        <v>6</v>
      </c>
      <c r="B2" t="s">
        <v>7</v>
      </c>
      <c r="C2" t="s">
        <v>8</v>
      </c>
      <c r="D2" s="3">
        <v>7087</v>
      </c>
      <c r="E2" s="3">
        <f>IF(Table1418[[#This Row],[Amount of Sales]]&gt;=5000,10%*Table1418[[#This Row],[Amount of Sales]],0)</f>
        <v>708.7</v>
      </c>
      <c r="H2" s="4" t="s">
        <v>9</v>
      </c>
    </row>
    <row r="3" spans="1:8" x14ac:dyDescent="0.35">
      <c r="A3" t="s">
        <v>10</v>
      </c>
      <c r="B3" t="s">
        <v>11</v>
      </c>
      <c r="C3" t="s">
        <v>12</v>
      </c>
      <c r="D3" s="3">
        <v>2700</v>
      </c>
      <c r="E3" s="3">
        <f>IF(Table1418[[#This Row],[Amount of Sales]]&gt;=5000,10%*Table1418[[#This Row],[Amount of Sales]],0)</f>
        <v>0</v>
      </c>
      <c r="H3" s="5" t="s">
        <v>13</v>
      </c>
    </row>
    <row r="4" spans="1:8" x14ac:dyDescent="0.35">
      <c r="A4" t="s">
        <v>14</v>
      </c>
      <c r="B4" t="s">
        <v>15</v>
      </c>
      <c r="C4" t="s">
        <v>16</v>
      </c>
      <c r="D4" s="3">
        <v>2427</v>
      </c>
      <c r="E4" s="3">
        <f>IF(Table1418[[#This Row],[Amount of Sales]]&gt;=5000,10%*Table1418[[#This Row],[Amount of Sales]],0)</f>
        <v>0</v>
      </c>
      <c r="H4" s="6"/>
    </row>
    <row r="5" spans="1:8" x14ac:dyDescent="0.35">
      <c r="A5" t="s">
        <v>17</v>
      </c>
      <c r="B5" t="s">
        <v>18</v>
      </c>
      <c r="C5" t="s">
        <v>19</v>
      </c>
      <c r="D5" s="3">
        <v>2887</v>
      </c>
      <c r="E5" s="3">
        <f>IF(Table1418[[#This Row],[Amount of Sales]]&gt;=5000,10%*Table1418[[#This Row],[Amount of Sales]],0)</f>
        <v>0</v>
      </c>
      <c r="H5" s="6" t="s">
        <v>20</v>
      </c>
    </row>
    <row r="6" spans="1:8" x14ac:dyDescent="0.35">
      <c r="A6" t="s">
        <v>21</v>
      </c>
      <c r="B6" t="s">
        <v>22</v>
      </c>
      <c r="C6" t="s">
        <v>23</v>
      </c>
      <c r="D6" s="3">
        <v>4818</v>
      </c>
      <c r="E6" s="3">
        <f>IF(Table1418[[#This Row],[Amount of Sales]]&gt;=5000,10%*Table1418[[#This Row],[Amount of Sales]],0)</f>
        <v>0</v>
      </c>
      <c r="H6" s="5" t="s">
        <v>24</v>
      </c>
    </row>
    <row r="7" spans="1:8" x14ac:dyDescent="0.35">
      <c r="A7" t="s">
        <v>25</v>
      </c>
      <c r="B7" t="s">
        <v>26</v>
      </c>
      <c r="C7" t="s">
        <v>27</v>
      </c>
      <c r="D7" s="3">
        <v>5937</v>
      </c>
      <c r="E7" s="3">
        <f>IF(Table1418[[#This Row],[Amount of Sales]]&gt;=5000,10%*Table1418[[#This Row],[Amount of Sales]],0)</f>
        <v>593.70000000000005</v>
      </c>
      <c r="H7" s="5"/>
    </row>
    <row r="8" spans="1:8" x14ac:dyDescent="0.35">
      <c r="A8" t="s">
        <v>28</v>
      </c>
      <c r="B8" t="s">
        <v>29</v>
      </c>
      <c r="C8" t="s">
        <v>30</v>
      </c>
      <c r="D8" s="3">
        <v>4247</v>
      </c>
      <c r="E8" s="3">
        <f>IF(Table1418[[#This Row],[Amount of Sales]]&gt;=5000,10%*Table1418[[#This Row],[Amount of Sales]],0)</f>
        <v>0</v>
      </c>
      <c r="H8" s="5" t="s">
        <v>31</v>
      </c>
    </row>
    <row r="9" spans="1:8" ht="15" thickBot="1" x14ac:dyDescent="0.4">
      <c r="A9" t="s">
        <v>32</v>
      </c>
      <c r="B9" t="s">
        <v>33</v>
      </c>
      <c r="C9" t="s">
        <v>34</v>
      </c>
      <c r="D9" s="3">
        <v>2308</v>
      </c>
      <c r="E9" s="3">
        <f>IF(Table1418[[#This Row],[Amount of Sales]]&gt;=5000,10%*Table1418[[#This Row],[Amount of Sales]],0)</f>
        <v>0</v>
      </c>
      <c r="H9" s="7" t="s">
        <v>35</v>
      </c>
    </row>
    <row r="10" spans="1:8" x14ac:dyDescent="0.35">
      <c r="A10" t="s">
        <v>36</v>
      </c>
      <c r="B10" t="s">
        <v>37</v>
      </c>
      <c r="C10" t="s">
        <v>38</v>
      </c>
      <c r="D10" s="3">
        <v>4927</v>
      </c>
      <c r="E10" s="3">
        <f>IF(Table1418[[#This Row],[Amount of Sales]]&gt;=5000,10%*Table1418[[#This Row],[Amount of Sales]],0)</f>
        <v>0</v>
      </c>
    </row>
    <row r="11" spans="1:8" x14ac:dyDescent="0.35">
      <c r="A11" t="s">
        <v>39</v>
      </c>
      <c r="B11" t="s">
        <v>40</v>
      </c>
      <c r="C11" t="s">
        <v>41</v>
      </c>
      <c r="D11" s="3">
        <v>4383</v>
      </c>
      <c r="E11" s="3">
        <f>IF(Table1418[[#This Row],[Amount of Sales]]&gt;=5000,10%*Table1418[[#This Row],[Amount of Sales]],0)</f>
        <v>0</v>
      </c>
    </row>
    <row r="12" spans="1:8" x14ac:dyDescent="0.35">
      <c r="A12" t="s">
        <v>42</v>
      </c>
      <c r="B12" t="s">
        <v>43</v>
      </c>
      <c r="C12" t="s">
        <v>44</v>
      </c>
      <c r="D12" s="3">
        <v>6043</v>
      </c>
      <c r="E12" s="3">
        <f>IF(Table1418[[#This Row],[Amount of Sales]]&gt;=5000,10%*Table1418[[#This Row],[Amount of Sales]],0)</f>
        <v>604.30000000000007</v>
      </c>
    </row>
    <row r="13" spans="1:8" x14ac:dyDescent="0.35">
      <c r="A13" t="s">
        <v>45</v>
      </c>
      <c r="B13" t="s">
        <v>46</v>
      </c>
      <c r="C13" t="s">
        <v>47</v>
      </c>
      <c r="D13" s="3">
        <v>5210</v>
      </c>
      <c r="E13" s="3">
        <f>IF(Table1418[[#This Row],[Amount of Sales]]&gt;=5000,10%*Table1418[[#This Row],[Amount of Sales]],0)</f>
        <v>521</v>
      </c>
    </row>
    <row r="14" spans="1:8" x14ac:dyDescent="0.35">
      <c r="A14" t="s">
        <v>48</v>
      </c>
      <c r="B14" t="s">
        <v>49</v>
      </c>
      <c r="C14" t="s">
        <v>50</v>
      </c>
      <c r="D14" s="3">
        <v>5493</v>
      </c>
      <c r="E14" s="3">
        <f>IF(Table1418[[#This Row],[Amount of Sales]]&gt;=5000,10%*Table1418[[#This Row],[Amount of Sales]],0)</f>
        <v>549.30000000000007</v>
      </c>
    </row>
    <row r="15" spans="1:8" x14ac:dyDescent="0.35">
      <c r="A15" t="s">
        <v>51</v>
      </c>
      <c r="B15" t="s">
        <v>52</v>
      </c>
      <c r="C15" t="s">
        <v>53</v>
      </c>
      <c r="D15" s="3">
        <v>4266</v>
      </c>
      <c r="E15" s="3">
        <f>IF(Table1418[[#This Row],[Amount of Sales]]&gt;=5000,10%*Table1418[[#This Row],[Amount of Sales]],0)</f>
        <v>0</v>
      </c>
    </row>
    <row r="16" spans="1:8" x14ac:dyDescent="0.35">
      <c r="A16" t="s">
        <v>54</v>
      </c>
      <c r="B16" t="s">
        <v>55</v>
      </c>
      <c r="C16" t="s">
        <v>56</v>
      </c>
      <c r="D16" s="3">
        <v>5180</v>
      </c>
      <c r="E16" s="3">
        <f>IF(Table1418[[#This Row],[Amount of Sales]]&gt;=5000,10%*Table1418[[#This Row],[Amount of Sales]],0)</f>
        <v>518</v>
      </c>
    </row>
    <row r="17" spans="1:5" x14ac:dyDescent="0.35">
      <c r="A17" t="s">
        <v>57</v>
      </c>
      <c r="B17" t="s">
        <v>58</v>
      </c>
      <c r="C17" t="s">
        <v>59</v>
      </c>
      <c r="D17" s="3">
        <v>6613</v>
      </c>
      <c r="E17" s="3">
        <f>IF(Table1418[[#This Row],[Amount of Sales]]&gt;=5000,10%*Table1418[[#This Row],[Amount of Sales]],0)</f>
        <v>661.30000000000007</v>
      </c>
    </row>
    <row r="18" spans="1:5" x14ac:dyDescent="0.35">
      <c r="A18" t="s">
        <v>60</v>
      </c>
      <c r="B18" t="s">
        <v>61</v>
      </c>
      <c r="C18" t="s">
        <v>62</v>
      </c>
      <c r="D18" s="3">
        <v>3075</v>
      </c>
      <c r="E18" s="3">
        <f>IF(Table1418[[#This Row],[Amount of Sales]]&gt;=5000,10%*Table1418[[#This Row],[Amount of Sales]],0)</f>
        <v>0</v>
      </c>
    </row>
    <row r="19" spans="1:5" x14ac:dyDescent="0.35">
      <c r="A19" t="s">
        <v>63</v>
      </c>
      <c r="B19" t="s">
        <v>64</v>
      </c>
      <c r="C19" t="s">
        <v>65</v>
      </c>
      <c r="D19" s="3">
        <v>5615</v>
      </c>
      <c r="E19" s="3">
        <f>IF(Table1418[[#This Row],[Amount of Sales]]&gt;=5000,10%*Table1418[[#This Row],[Amount of Sales]],0)</f>
        <v>561.5</v>
      </c>
    </row>
    <row r="20" spans="1:5" x14ac:dyDescent="0.35">
      <c r="A20" t="s">
        <v>66</v>
      </c>
      <c r="B20" t="s">
        <v>67</v>
      </c>
      <c r="C20" t="s">
        <v>68</v>
      </c>
      <c r="D20" s="3">
        <v>5755</v>
      </c>
      <c r="E20" s="3">
        <f>IF(Table1418[[#This Row],[Amount of Sales]]&gt;=5000,10%*Table1418[[#This Row],[Amount of Sales]],0)</f>
        <v>575.5</v>
      </c>
    </row>
    <row r="21" spans="1:5" x14ac:dyDescent="0.35">
      <c r="A21" t="s">
        <v>69</v>
      </c>
      <c r="B21" t="s">
        <v>70</v>
      </c>
      <c r="C21" t="s">
        <v>71</v>
      </c>
      <c r="D21" s="3">
        <v>4830</v>
      </c>
      <c r="E21" s="3">
        <f>IF(Table1418[[#This Row],[Amount of Sales]]&gt;=5000,10%*Table1418[[#This Row],[Amount of Sales]],0)</f>
        <v>0</v>
      </c>
    </row>
    <row r="22" spans="1:5" x14ac:dyDescent="0.35">
      <c r="A22" t="s">
        <v>72</v>
      </c>
      <c r="B22" t="s">
        <v>73</v>
      </c>
      <c r="C22" t="s">
        <v>74</v>
      </c>
      <c r="D22" s="3">
        <v>1743</v>
      </c>
      <c r="E22" s="3">
        <f>IF(Table1418[[#This Row],[Amount of Sales]]&gt;=5000,10%*Table1418[[#This Row],[Amount of Sales]],0)</f>
        <v>0</v>
      </c>
    </row>
    <row r="23" spans="1:5" x14ac:dyDescent="0.35">
      <c r="A23" t="s">
        <v>75</v>
      </c>
      <c r="B23" t="s">
        <v>76</v>
      </c>
      <c r="C23" t="s">
        <v>77</v>
      </c>
      <c r="D23" s="3">
        <v>2534</v>
      </c>
      <c r="E23" s="3">
        <f>IF(Table1418[[#This Row],[Amount of Sales]]&gt;=5000,10%*Table1418[[#This Row],[Amount of Sales]],0)</f>
        <v>0</v>
      </c>
    </row>
    <row r="24" spans="1:5" x14ac:dyDescent="0.35">
      <c r="A24" t="s">
        <v>78</v>
      </c>
      <c r="B24" t="s">
        <v>79</v>
      </c>
      <c r="C24" t="s">
        <v>80</v>
      </c>
      <c r="D24" s="3">
        <v>2569</v>
      </c>
      <c r="E24" s="3">
        <f>IF(Table1418[[#This Row],[Amount of Sales]]&gt;=5000,10%*Table1418[[#This Row],[Amount of Sales]],0)</f>
        <v>0</v>
      </c>
    </row>
    <row r="25" spans="1:5" x14ac:dyDescent="0.35">
      <c r="A25" t="s">
        <v>81</v>
      </c>
      <c r="B25" t="s">
        <v>82</v>
      </c>
      <c r="C25" t="s">
        <v>83</v>
      </c>
      <c r="D25" s="3">
        <v>6784</v>
      </c>
      <c r="E25" s="3">
        <f>IF(Table1418[[#This Row],[Amount of Sales]]&gt;=5000,10%*Table1418[[#This Row],[Amount of Sales]],0)</f>
        <v>678.40000000000009</v>
      </c>
    </row>
    <row r="26" spans="1:5" x14ac:dyDescent="0.35">
      <c r="A26" t="s">
        <v>84</v>
      </c>
      <c r="B26" t="s">
        <v>85</v>
      </c>
      <c r="C26" t="s">
        <v>86</v>
      </c>
      <c r="D26" s="3">
        <v>1540</v>
      </c>
      <c r="E26" s="3">
        <f>IF(Table1418[[#This Row],[Amount of Sales]]&gt;=5000,10%*Table1418[[#This Row],[Amount of Sales]],0)</f>
        <v>0</v>
      </c>
    </row>
    <row r="27" spans="1:5" x14ac:dyDescent="0.35">
      <c r="A27" t="s">
        <v>87</v>
      </c>
      <c r="B27" t="s">
        <v>88</v>
      </c>
      <c r="C27" t="s">
        <v>89</v>
      </c>
      <c r="D27" s="3">
        <v>5480</v>
      </c>
      <c r="E27" s="3">
        <f>IF(Table1418[[#This Row],[Amount of Sales]]&gt;=5000,10%*Table1418[[#This Row],[Amount of Sales]],0)</f>
        <v>548</v>
      </c>
    </row>
    <row r="28" spans="1:5" x14ac:dyDescent="0.35">
      <c r="A28" t="s">
        <v>90</v>
      </c>
      <c r="B28" t="s">
        <v>91</v>
      </c>
      <c r="C28" t="s">
        <v>92</v>
      </c>
      <c r="D28" s="3">
        <v>7414</v>
      </c>
      <c r="E28" s="3">
        <f>IF(Table1418[[#This Row],[Amount of Sales]]&gt;=5000,10%*Table1418[[#This Row],[Amount of Sales]],0)</f>
        <v>741.40000000000009</v>
      </c>
    </row>
    <row r="29" spans="1:5" x14ac:dyDescent="0.35">
      <c r="A29" t="s">
        <v>93</v>
      </c>
      <c r="B29" t="s">
        <v>94</v>
      </c>
      <c r="C29" t="s">
        <v>95</v>
      </c>
      <c r="D29" s="3">
        <v>1362</v>
      </c>
      <c r="E29" s="3">
        <f>IF(Table1418[[#This Row],[Amount of Sales]]&gt;=5000,10%*Table1418[[#This Row],[Amount of Sales]],0)</f>
        <v>0</v>
      </c>
    </row>
    <row r="30" spans="1:5" x14ac:dyDescent="0.35">
      <c r="A30" t="s">
        <v>96</v>
      </c>
      <c r="B30" t="s">
        <v>97</v>
      </c>
      <c r="C30" t="s">
        <v>98</v>
      </c>
      <c r="D30" s="3">
        <v>6913</v>
      </c>
      <c r="E30" s="3">
        <f>IF(Table1418[[#This Row],[Amount of Sales]]&gt;=5000,10%*Table1418[[#This Row],[Amount of Sales]],0)</f>
        <v>691.30000000000007</v>
      </c>
    </row>
    <row r="31" spans="1:5" x14ac:dyDescent="0.35">
      <c r="A31" t="s">
        <v>99</v>
      </c>
      <c r="B31" t="s">
        <v>100</v>
      </c>
      <c r="C31" t="s">
        <v>101</v>
      </c>
      <c r="D31" s="3">
        <v>6652</v>
      </c>
      <c r="E31" s="3">
        <f>IF(Table1418[[#This Row],[Amount of Sales]]&gt;=5000,10%*Table1418[[#This Row],[Amount of Sales]],0)</f>
        <v>665.2</v>
      </c>
    </row>
    <row r="32" spans="1:5" x14ac:dyDescent="0.35">
      <c r="A32" t="s">
        <v>102</v>
      </c>
      <c r="B32" t="s">
        <v>103</v>
      </c>
      <c r="C32" t="s">
        <v>104</v>
      </c>
      <c r="D32" s="3">
        <v>4696</v>
      </c>
      <c r="E32" s="3">
        <f>IF(Table1418[[#This Row],[Amount of Sales]]&gt;=5000,10%*Table1418[[#This Row],[Amount of Sales]],0)</f>
        <v>0</v>
      </c>
    </row>
    <row r="33" spans="1:5" x14ac:dyDescent="0.35">
      <c r="A33" t="s">
        <v>105</v>
      </c>
      <c r="B33" t="s">
        <v>106</v>
      </c>
      <c r="C33" t="s">
        <v>107</v>
      </c>
      <c r="D33" s="3">
        <v>4121</v>
      </c>
      <c r="E33" s="3">
        <f>IF(Table1418[[#This Row],[Amount of Sales]]&gt;=5000,10%*Table1418[[#This Row],[Amount of Sales]],0)</f>
        <v>0</v>
      </c>
    </row>
    <row r="34" spans="1:5" x14ac:dyDescent="0.35">
      <c r="A34" t="s">
        <v>108</v>
      </c>
      <c r="B34" t="s">
        <v>109</v>
      </c>
      <c r="C34" t="s">
        <v>110</v>
      </c>
      <c r="D34" s="3">
        <v>4841</v>
      </c>
      <c r="E34" s="3">
        <f>IF(Table1418[[#This Row],[Amount of Sales]]&gt;=5000,10%*Table1418[[#This Row],[Amount of Sales]],0)</f>
        <v>0</v>
      </c>
    </row>
    <row r="35" spans="1:5" x14ac:dyDescent="0.35">
      <c r="A35" t="s">
        <v>111</v>
      </c>
      <c r="B35" t="s">
        <v>112</v>
      </c>
      <c r="C35" t="s">
        <v>113</v>
      </c>
      <c r="D35" s="3">
        <v>6548</v>
      </c>
      <c r="E35" s="3">
        <f>IF(Table1418[[#This Row],[Amount of Sales]]&gt;=5000,10%*Table1418[[#This Row],[Amount of Sales]],0)</f>
        <v>654.80000000000007</v>
      </c>
    </row>
    <row r="36" spans="1:5" x14ac:dyDescent="0.35">
      <c r="A36" t="s">
        <v>114</v>
      </c>
      <c r="B36" t="s">
        <v>115</v>
      </c>
      <c r="C36" t="s">
        <v>116</v>
      </c>
      <c r="D36" s="3">
        <v>5667</v>
      </c>
      <c r="E36" s="3">
        <f>IF(Table1418[[#This Row],[Amount of Sales]]&gt;=5000,10%*Table1418[[#This Row],[Amount of Sales]],0)</f>
        <v>566.70000000000005</v>
      </c>
    </row>
    <row r="37" spans="1:5" x14ac:dyDescent="0.35">
      <c r="A37" t="s">
        <v>117</v>
      </c>
      <c r="B37" t="s">
        <v>118</v>
      </c>
      <c r="C37" t="s">
        <v>119</v>
      </c>
      <c r="D37" s="3">
        <v>7103</v>
      </c>
      <c r="E37" s="3">
        <f>IF(Table1418[[#This Row],[Amount of Sales]]&gt;=5000,10%*Table1418[[#This Row],[Amount of Sales]],0)</f>
        <v>710.30000000000007</v>
      </c>
    </row>
    <row r="38" spans="1:5" x14ac:dyDescent="0.35">
      <c r="A38" t="s">
        <v>120</v>
      </c>
      <c r="B38" t="s">
        <v>121</v>
      </c>
      <c r="C38" t="s">
        <v>122</v>
      </c>
      <c r="D38" s="3">
        <v>2402</v>
      </c>
      <c r="E38" s="3">
        <f>IF(Table1418[[#This Row],[Amount of Sales]]&gt;=5000,10%*Table1418[[#This Row],[Amount of Sales]],0)</f>
        <v>0</v>
      </c>
    </row>
    <row r="39" spans="1:5" x14ac:dyDescent="0.35">
      <c r="A39" t="s">
        <v>123</v>
      </c>
      <c r="B39" t="s">
        <v>124</v>
      </c>
      <c r="C39" t="s">
        <v>125</v>
      </c>
      <c r="D39" s="3">
        <v>2015</v>
      </c>
      <c r="E39" s="3">
        <f>IF(Table1418[[#This Row],[Amount of Sales]]&gt;=5000,10%*Table1418[[#This Row],[Amount of Sales]],0)</f>
        <v>0</v>
      </c>
    </row>
    <row r="40" spans="1:5" x14ac:dyDescent="0.35">
      <c r="A40" t="s">
        <v>126</v>
      </c>
      <c r="B40" t="s">
        <v>127</v>
      </c>
      <c r="C40" t="s">
        <v>128</v>
      </c>
      <c r="D40" s="3">
        <v>7636</v>
      </c>
      <c r="E40" s="3">
        <f>IF(Table1418[[#This Row],[Amount of Sales]]&gt;=5000,10%*Table1418[[#This Row],[Amount of Sales]],0)</f>
        <v>763.6</v>
      </c>
    </row>
    <row r="41" spans="1:5" x14ac:dyDescent="0.35">
      <c r="A41" t="s">
        <v>129</v>
      </c>
      <c r="B41" t="s">
        <v>130</v>
      </c>
      <c r="C41" t="s">
        <v>131</v>
      </c>
      <c r="D41" s="3">
        <v>2893</v>
      </c>
      <c r="E41" s="3">
        <f>IF(Table1418[[#This Row],[Amount of Sales]]&gt;=5000,10%*Table1418[[#This Row],[Amount of Sales]],0)</f>
        <v>0</v>
      </c>
    </row>
    <row r="42" spans="1:5" x14ac:dyDescent="0.35">
      <c r="A42" t="s">
        <v>132</v>
      </c>
      <c r="B42" t="s">
        <v>133</v>
      </c>
      <c r="C42" t="s">
        <v>134</v>
      </c>
      <c r="D42" s="3">
        <v>3909</v>
      </c>
      <c r="E42" s="3">
        <f>IF(Table1418[[#This Row],[Amount of Sales]]&gt;=5000,10%*Table1418[[#This Row],[Amount of Sales]],0)</f>
        <v>0</v>
      </c>
    </row>
    <row r="43" spans="1:5" x14ac:dyDescent="0.35">
      <c r="A43" t="s">
        <v>135</v>
      </c>
      <c r="B43" t="s">
        <v>136</v>
      </c>
      <c r="C43" t="s">
        <v>137</v>
      </c>
      <c r="D43" s="3">
        <v>5690</v>
      </c>
      <c r="E43" s="3">
        <f>IF(Table1418[[#This Row],[Amount of Sales]]&gt;=5000,10%*Table1418[[#This Row],[Amount of Sales]],0)</f>
        <v>569</v>
      </c>
    </row>
    <row r="44" spans="1:5" x14ac:dyDescent="0.35">
      <c r="A44" t="s">
        <v>138</v>
      </c>
      <c r="B44" t="s">
        <v>139</v>
      </c>
      <c r="C44" t="s">
        <v>140</v>
      </c>
      <c r="D44" s="3">
        <v>3013</v>
      </c>
      <c r="E44" s="3">
        <f>IF(Table1418[[#This Row],[Amount of Sales]]&gt;=5000,10%*Table1418[[#This Row],[Amount of Sales]],0)</f>
        <v>0</v>
      </c>
    </row>
    <row r="45" spans="1:5" x14ac:dyDescent="0.35">
      <c r="A45" t="s">
        <v>141</v>
      </c>
      <c r="B45" t="s">
        <v>142</v>
      </c>
      <c r="C45" t="s">
        <v>143</v>
      </c>
      <c r="D45" s="3">
        <v>2991</v>
      </c>
      <c r="E45" s="3">
        <f>IF(Table1418[[#This Row],[Amount of Sales]]&gt;=5000,10%*Table1418[[#This Row],[Amount of Sales]],0)</f>
        <v>0</v>
      </c>
    </row>
    <row r="46" spans="1:5" x14ac:dyDescent="0.35">
      <c r="A46" t="s">
        <v>144</v>
      </c>
      <c r="B46" t="s">
        <v>145</v>
      </c>
      <c r="C46" t="s">
        <v>146</v>
      </c>
      <c r="D46" s="3">
        <v>1597</v>
      </c>
      <c r="E46" s="3">
        <f>IF(Table1418[[#This Row],[Amount of Sales]]&gt;=5000,10%*Table1418[[#This Row],[Amount of Sales]],0)</f>
        <v>0</v>
      </c>
    </row>
    <row r="47" spans="1:5" x14ac:dyDescent="0.35">
      <c r="A47" t="s">
        <v>147</v>
      </c>
      <c r="B47" t="s">
        <v>148</v>
      </c>
      <c r="C47" t="s">
        <v>149</v>
      </c>
      <c r="D47" s="3">
        <v>6789</v>
      </c>
      <c r="E47" s="3">
        <f>IF(Table1418[[#This Row],[Amount of Sales]]&gt;=5000,10%*Table1418[[#This Row],[Amount of Sales]],0)</f>
        <v>678.90000000000009</v>
      </c>
    </row>
    <row r="48" spans="1:5" x14ac:dyDescent="0.35">
      <c r="A48" t="s">
        <v>150</v>
      </c>
      <c r="B48" t="s">
        <v>151</v>
      </c>
      <c r="C48" t="s">
        <v>152</v>
      </c>
      <c r="D48" s="3">
        <v>2031</v>
      </c>
      <c r="E48" s="3">
        <f>IF(Table1418[[#This Row],[Amount of Sales]]&gt;=5000,10%*Table1418[[#This Row],[Amount of Sales]],0)</f>
        <v>0</v>
      </c>
    </row>
    <row r="49" spans="1:5" x14ac:dyDescent="0.35">
      <c r="A49" t="s">
        <v>153</v>
      </c>
      <c r="B49" t="s">
        <v>154</v>
      </c>
      <c r="C49" t="s">
        <v>155</v>
      </c>
      <c r="D49" s="3">
        <v>2818</v>
      </c>
      <c r="E49" s="3">
        <f>IF(Table1418[[#This Row],[Amount of Sales]]&gt;=5000,10%*Table1418[[#This Row],[Amount of Sales]],0)</f>
        <v>0</v>
      </c>
    </row>
    <row r="50" spans="1:5" x14ac:dyDescent="0.35">
      <c r="A50" t="s">
        <v>156</v>
      </c>
      <c r="B50" t="s">
        <v>157</v>
      </c>
      <c r="C50" t="s">
        <v>158</v>
      </c>
      <c r="D50" s="3">
        <v>3820</v>
      </c>
      <c r="E50" s="3">
        <f>IF(Table1418[[#This Row],[Amount of Sales]]&gt;=5000,10%*Table1418[[#This Row],[Amount of Sales]],0)</f>
        <v>0</v>
      </c>
    </row>
    <row r="51" spans="1:5" x14ac:dyDescent="0.35">
      <c r="A51" t="s">
        <v>159</v>
      </c>
      <c r="B51" t="s">
        <v>160</v>
      </c>
      <c r="C51" t="s">
        <v>161</v>
      </c>
      <c r="D51" s="3">
        <v>3245</v>
      </c>
      <c r="E51" s="3">
        <f>IF(Table1418[[#This Row],[Amount of Sales]]&gt;=5000,10%*Table1418[[#This Row],[Amount of Sales]],0)</f>
        <v>0</v>
      </c>
    </row>
    <row r="52" spans="1:5" x14ac:dyDescent="0.35">
      <c r="A52" t="s">
        <v>162</v>
      </c>
      <c r="B52" t="s">
        <v>163</v>
      </c>
      <c r="C52" t="s">
        <v>164</v>
      </c>
      <c r="D52" s="3">
        <v>3806</v>
      </c>
      <c r="E52" s="3">
        <f>IF(Table1418[[#This Row],[Amount of Sales]]&gt;=5000,10%*Table1418[[#This Row],[Amount of Sales]],0)</f>
        <v>0</v>
      </c>
    </row>
    <row r="53" spans="1:5" x14ac:dyDescent="0.35">
      <c r="A53" t="s">
        <v>165</v>
      </c>
      <c r="B53" t="s">
        <v>166</v>
      </c>
      <c r="C53" t="s">
        <v>167</v>
      </c>
      <c r="D53" s="3">
        <v>6341</v>
      </c>
      <c r="E53" s="3">
        <f>IF(Table1418[[#This Row],[Amount of Sales]]&gt;=5000,10%*Table1418[[#This Row],[Amount of Sales]],0)</f>
        <v>634.1</v>
      </c>
    </row>
    <row r="54" spans="1:5" x14ac:dyDescent="0.35">
      <c r="A54" t="s">
        <v>168</v>
      </c>
      <c r="B54" t="s">
        <v>169</v>
      </c>
      <c r="C54" t="s">
        <v>170</v>
      </c>
      <c r="D54" s="3">
        <v>5501</v>
      </c>
      <c r="E54" s="3">
        <f>IF(Table1418[[#This Row],[Amount of Sales]]&gt;=5000,10%*Table1418[[#This Row],[Amount of Sales]],0)</f>
        <v>550.1</v>
      </c>
    </row>
    <row r="55" spans="1:5" x14ac:dyDescent="0.35">
      <c r="A55" t="s">
        <v>171</v>
      </c>
      <c r="B55" t="s">
        <v>172</v>
      </c>
      <c r="C55" t="s">
        <v>173</v>
      </c>
      <c r="D55" s="3">
        <v>1656</v>
      </c>
      <c r="E55" s="3">
        <f>IF(Table1418[[#This Row],[Amount of Sales]]&gt;=5000,10%*Table1418[[#This Row],[Amount of Sales]],0)</f>
        <v>0</v>
      </c>
    </row>
    <row r="56" spans="1:5" x14ac:dyDescent="0.35">
      <c r="A56" t="s">
        <v>174</v>
      </c>
      <c r="B56" t="s">
        <v>175</v>
      </c>
      <c r="C56" t="s">
        <v>176</v>
      </c>
      <c r="D56" s="3">
        <v>1362</v>
      </c>
      <c r="E56" s="3">
        <f>IF(Table1418[[#This Row],[Amount of Sales]]&gt;=5000,10%*Table1418[[#This Row],[Amount of Sales]],0)</f>
        <v>0</v>
      </c>
    </row>
    <row r="57" spans="1:5" x14ac:dyDescent="0.35">
      <c r="A57" t="s">
        <v>177</v>
      </c>
      <c r="B57" t="s">
        <v>178</v>
      </c>
      <c r="C57" t="s">
        <v>179</v>
      </c>
      <c r="D57" s="3">
        <v>3732</v>
      </c>
      <c r="E57" s="3">
        <f>IF(Table1418[[#This Row],[Amount of Sales]]&gt;=5000,10%*Table1418[[#This Row],[Amount of Sales]],0)</f>
        <v>0</v>
      </c>
    </row>
    <row r="58" spans="1:5" x14ac:dyDescent="0.35">
      <c r="A58" t="s">
        <v>180</v>
      </c>
      <c r="B58" t="s">
        <v>181</v>
      </c>
      <c r="C58" t="s">
        <v>182</v>
      </c>
      <c r="D58" s="3">
        <v>5739</v>
      </c>
      <c r="E58" s="3">
        <f>IF(Table1418[[#This Row],[Amount of Sales]]&gt;=5000,10%*Table1418[[#This Row],[Amount of Sales]],0)</f>
        <v>573.9</v>
      </c>
    </row>
    <row r="59" spans="1:5" x14ac:dyDescent="0.35">
      <c r="A59" t="s">
        <v>183</v>
      </c>
      <c r="B59" t="s">
        <v>184</v>
      </c>
      <c r="C59" t="s">
        <v>185</v>
      </c>
      <c r="D59" s="3">
        <v>1352</v>
      </c>
      <c r="E59" s="3">
        <f>IF(Table1418[[#This Row],[Amount of Sales]]&gt;=5000,10%*Table1418[[#This Row],[Amount of Sales]],0)</f>
        <v>0</v>
      </c>
    </row>
    <row r="60" spans="1:5" x14ac:dyDescent="0.35">
      <c r="A60" t="s">
        <v>186</v>
      </c>
      <c r="B60" t="s">
        <v>187</v>
      </c>
      <c r="C60" t="s">
        <v>188</v>
      </c>
      <c r="D60" s="3">
        <v>4381</v>
      </c>
      <c r="E60" s="3">
        <f>IF(Table1418[[#This Row],[Amount of Sales]]&gt;=5000,10%*Table1418[[#This Row],[Amount of Sales]],0)</f>
        <v>0</v>
      </c>
    </row>
    <row r="61" spans="1:5" x14ac:dyDescent="0.35">
      <c r="A61" t="s">
        <v>189</v>
      </c>
      <c r="B61" t="s">
        <v>190</v>
      </c>
      <c r="C61" t="s">
        <v>191</v>
      </c>
      <c r="D61" s="3">
        <v>2555</v>
      </c>
      <c r="E61" s="3">
        <f>IF(Table1418[[#This Row],[Amount of Sales]]&gt;=5000,10%*Table1418[[#This Row],[Amount of Sales]],0)</f>
        <v>0</v>
      </c>
    </row>
    <row r="62" spans="1:5" x14ac:dyDescent="0.35">
      <c r="A62" t="s">
        <v>192</v>
      </c>
      <c r="B62" t="s">
        <v>193</v>
      </c>
      <c r="C62" t="s">
        <v>194</v>
      </c>
      <c r="D62" s="3">
        <v>4125</v>
      </c>
      <c r="E62" s="3">
        <f>IF(Table1418[[#This Row],[Amount of Sales]]&gt;=5000,10%*Table1418[[#This Row],[Amount of Sales]],0)</f>
        <v>0</v>
      </c>
    </row>
    <row r="63" spans="1:5" x14ac:dyDescent="0.35">
      <c r="A63" t="s">
        <v>195</v>
      </c>
      <c r="B63" t="s">
        <v>196</v>
      </c>
      <c r="C63" t="s">
        <v>197</v>
      </c>
      <c r="D63" s="3">
        <v>5440</v>
      </c>
      <c r="E63" s="3">
        <f>IF(Table1418[[#This Row],[Amount of Sales]]&gt;=5000,10%*Table1418[[#This Row],[Amount of Sales]],0)</f>
        <v>544</v>
      </c>
    </row>
    <row r="64" spans="1:5" x14ac:dyDescent="0.35">
      <c r="A64" t="s">
        <v>198</v>
      </c>
      <c r="B64" t="s">
        <v>199</v>
      </c>
      <c r="C64" t="s">
        <v>200</v>
      </c>
      <c r="D64" s="3">
        <v>3690</v>
      </c>
      <c r="E64" s="3">
        <f>IF(Table1418[[#This Row],[Amount of Sales]]&gt;=5000,10%*Table1418[[#This Row],[Amount of Sales]],0)</f>
        <v>0</v>
      </c>
    </row>
    <row r="65" spans="1:5" x14ac:dyDescent="0.35">
      <c r="A65" t="s">
        <v>201</v>
      </c>
      <c r="B65" t="s">
        <v>202</v>
      </c>
      <c r="C65" t="s">
        <v>203</v>
      </c>
      <c r="D65" s="3">
        <v>6820</v>
      </c>
      <c r="E65" s="3">
        <f>IF(Table1418[[#This Row],[Amount of Sales]]&gt;=5000,10%*Table1418[[#This Row],[Amount of Sales]],0)</f>
        <v>682</v>
      </c>
    </row>
    <row r="66" spans="1:5" x14ac:dyDescent="0.35">
      <c r="A66" t="s">
        <v>204</v>
      </c>
      <c r="B66" t="s">
        <v>205</v>
      </c>
      <c r="C66" t="s">
        <v>206</v>
      </c>
      <c r="D66" s="3">
        <v>7387</v>
      </c>
      <c r="E66" s="3">
        <f>IF(Table1418[[#This Row],[Amount of Sales]]&gt;=5000,10%*Table1418[[#This Row],[Amount of Sales]],0)</f>
        <v>738.7</v>
      </c>
    </row>
    <row r="67" spans="1:5" x14ac:dyDescent="0.35">
      <c r="A67" t="s">
        <v>207</v>
      </c>
      <c r="B67" t="s">
        <v>208</v>
      </c>
      <c r="C67" t="s">
        <v>209</v>
      </c>
      <c r="D67" s="3">
        <v>6412</v>
      </c>
      <c r="E67" s="3">
        <f>IF(Table1418[[#This Row],[Amount of Sales]]&gt;=5000,10%*Table1418[[#This Row],[Amount of Sales]],0)</f>
        <v>641.20000000000005</v>
      </c>
    </row>
    <row r="68" spans="1:5" x14ac:dyDescent="0.35">
      <c r="A68" t="s">
        <v>210</v>
      </c>
      <c r="B68" t="s">
        <v>211</v>
      </c>
      <c r="C68" t="s">
        <v>212</v>
      </c>
      <c r="D68" s="3">
        <v>4328</v>
      </c>
      <c r="E68" s="3">
        <f>IF(Table1418[[#This Row],[Amount of Sales]]&gt;=5000,10%*Table1418[[#This Row],[Amount of Sales]],0)</f>
        <v>0</v>
      </c>
    </row>
    <row r="69" spans="1:5" x14ac:dyDescent="0.35">
      <c r="A69" t="s">
        <v>213</v>
      </c>
      <c r="B69" t="s">
        <v>214</v>
      </c>
      <c r="C69" t="s">
        <v>215</v>
      </c>
      <c r="D69" s="3">
        <v>7104</v>
      </c>
      <c r="E69" s="3">
        <f>IF(Table1418[[#This Row],[Amount of Sales]]&gt;=5000,10%*Table1418[[#This Row],[Amount of Sales]],0)</f>
        <v>710.40000000000009</v>
      </c>
    </row>
    <row r="70" spans="1:5" x14ac:dyDescent="0.35">
      <c r="A70" t="s">
        <v>216</v>
      </c>
      <c r="B70" t="s">
        <v>217</v>
      </c>
      <c r="C70" t="s">
        <v>218</v>
      </c>
      <c r="D70" s="3">
        <v>1940</v>
      </c>
      <c r="E70" s="3">
        <f>IF(Table1418[[#This Row],[Amount of Sales]]&gt;=5000,10%*Table1418[[#This Row],[Amount of Sales]],0)</f>
        <v>0</v>
      </c>
    </row>
    <row r="71" spans="1:5" x14ac:dyDescent="0.35">
      <c r="A71" t="s">
        <v>219</v>
      </c>
      <c r="B71" t="s">
        <v>220</v>
      </c>
      <c r="C71" t="s">
        <v>221</v>
      </c>
      <c r="D71" s="3">
        <v>3696</v>
      </c>
      <c r="E71" s="3">
        <f>IF(Table1418[[#This Row],[Amount of Sales]]&gt;=5000,10%*Table1418[[#This Row],[Amount of Sales]],0)</f>
        <v>0</v>
      </c>
    </row>
    <row r="72" spans="1:5" x14ac:dyDescent="0.35">
      <c r="A72" t="s">
        <v>222</v>
      </c>
      <c r="B72" t="s">
        <v>223</v>
      </c>
      <c r="C72" t="s">
        <v>224</v>
      </c>
      <c r="D72" s="3">
        <v>4841</v>
      </c>
      <c r="E72" s="3">
        <f>IF(Table1418[[#This Row],[Amount of Sales]]&gt;=5000,10%*Table1418[[#This Row],[Amount of Sales]],0)</f>
        <v>0</v>
      </c>
    </row>
    <row r="73" spans="1:5" x14ac:dyDescent="0.35">
      <c r="A73" t="s">
        <v>225</v>
      </c>
      <c r="B73" t="s">
        <v>226</v>
      </c>
      <c r="C73" t="s">
        <v>227</v>
      </c>
      <c r="D73" s="3">
        <v>2360</v>
      </c>
      <c r="E73" s="3">
        <f>IF(Table1418[[#This Row],[Amount of Sales]]&gt;=5000,10%*Table1418[[#This Row],[Amount of Sales]],0)</f>
        <v>0</v>
      </c>
    </row>
    <row r="74" spans="1:5" x14ac:dyDescent="0.35">
      <c r="A74" t="s">
        <v>228</v>
      </c>
      <c r="B74" t="s">
        <v>229</v>
      </c>
      <c r="C74" t="s">
        <v>230</v>
      </c>
      <c r="D74" s="3">
        <v>6427</v>
      </c>
      <c r="E74" s="3">
        <f>IF(Table1418[[#This Row],[Amount of Sales]]&gt;=5000,10%*Table1418[[#This Row],[Amount of Sales]],0)</f>
        <v>642.70000000000005</v>
      </c>
    </row>
    <row r="75" spans="1:5" x14ac:dyDescent="0.35">
      <c r="A75" t="s">
        <v>231</v>
      </c>
      <c r="B75" t="s">
        <v>232</v>
      </c>
      <c r="C75" t="s">
        <v>233</v>
      </c>
      <c r="D75" s="3">
        <v>2512</v>
      </c>
      <c r="E75" s="3">
        <f>IF(Table1418[[#This Row],[Amount of Sales]]&gt;=5000,10%*Table1418[[#This Row],[Amount of Sales]],0)</f>
        <v>0</v>
      </c>
    </row>
    <row r="76" spans="1:5" x14ac:dyDescent="0.35">
      <c r="A76" t="s">
        <v>234</v>
      </c>
      <c r="B76" t="s">
        <v>235</v>
      </c>
      <c r="C76" t="s">
        <v>236</v>
      </c>
      <c r="D76" s="3">
        <v>4621</v>
      </c>
      <c r="E76" s="3">
        <f>IF(Table1418[[#This Row],[Amount of Sales]]&gt;=5000,10%*Table1418[[#This Row],[Amount of Sales]],0)</f>
        <v>0</v>
      </c>
    </row>
    <row r="77" spans="1:5" x14ac:dyDescent="0.35">
      <c r="A77" t="s">
        <v>237</v>
      </c>
      <c r="B77" t="s">
        <v>238</v>
      </c>
      <c r="C77" t="s">
        <v>239</v>
      </c>
      <c r="D77" s="3">
        <v>6036</v>
      </c>
      <c r="E77" s="3">
        <f>IF(Table1418[[#This Row],[Amount of Sales]]&gt;=5000,10%*Table1418[[#This Row],[Amount of Sales]],0)</f>
        <v>603.6</v>
      </c>
    </row>
    <row r="78" spans="1:5" x14ac:dyDescent="0.35">
      <c r="A78" t="s">
        <v>240</v>
      </c>
      <c r="B78" t="s">
        <v>241</v>
      </c>
      <c r="C78" t="s">
        <v>242</v>
      </c>
      <c r="D78" s="3">
        <v>6856</v>
      </c>
      <c r="E78" s="3">
        <f>IF(Table1418[[#This Row],[Amount of Sales]]&gt;=5000,10%*Table1418[[#This Row],[Amount of Sales]],0)</f>
        <v>685.6</v>
      </c>
    </row>
    <row r="79" spans="1:5" x14ac:dyDescent="0.35">
      <c r="A79" t="s">
        <v>243</v>
      </c>
      <c r="B79" t="s">
        <v>244</v>
      </c>
      <c r="C79" t="s">
        <v>245</v>
      </c>
      <c r="D79" s="3">
        <v>1629</v>
      </c>
      <c r="E79" s="3">
        <f>IF(Table1418[[#This Row],[Amount of Sales]]&gt;=5000,10%*Table1418[[#This Row],[Amount of Sales]],0)</f>
        <v>0</v>
      </c>
    </row>
    <row r="80" spans="1:5" x14ac:dyDescent="0.35">
      <c r="A80" t="s">
        <v>246</v>
      </c>
      <c r="B80" t="s">
        <v>247</v>
      </c>
      <c r="C80" t="s">
        <v>248</v>
      </c>
      <c r="D80" s="3">
        <v>6448</v>
      </c>
      <c r="E80" s="3">
        <f>IF(Table1418[[#This Row],[Amount of Sales]]&gt;=5000,10%*Table1418[[#This Row],[Amount of Sales]],0)</f>
        <v>644.80000000000007</v>
      </c>
    </row>
    <row r="81" spans="1:5" x14ac:dyDescent="0.35">
      <c r="A81" t="s">
        <v>249</v>
      </c>
      <c r="B81" t="s">
        <v>250</v>
      </c>
      <c r="C81" t="s">
        <v>251</v>
      </c>
      <c r="D81" s="3">
        <v>3197</v>
      </c>
      <c r="E81" s="3">
        <f>IF(Table1418[[#This Row],[Amount of Sales]]&gt;=5000,10%*Table1418[[#This Row],[Amount of Sales]],0)</f>
        <v>0</v>
      </c>
    </row>
    <row r="82" spans="1:5" x14ac:dyDescent="0.35">
      <c r="A82" t="s">
        <v>252</v>
      </c>
      <c r="B82" t="s">
        <v>253</v>
      </c>
      <c r="C82" t="s">
        <v>254</v>
      </c>
      <c r="D82" s="3">
        <v>2936</v>
      </c>
      <c r="E82" s="3">
        <f>IF(Table1418[[#This Row],[Amount of Sales]]&gt;=5000,10%*Table1418[[#This Row],[Amount of Sales]],0)</f>
        <v>0</v>
      </c>
    </row>
    <row r="83" spans="1:5" x14ac:dyDescent="0.35">
      <c r="A83" t="s">
        <v>255</v>
      </c>
      <c r="B83" t="s">
        <v>256</v>
      </c>
      <c r="C83" t="s">
        <v>257</v>
      </c>
      <c r="D83" s="3">
        <v>1689</v>
      </c>
      <c r="E83" s="3">
        <f>IF(Table1418[[#This Row],[Amount of Sales]]&gt;=5000,10%*Table1418[[#This Row],[Amount of Sales]],0)</f>
        <v>0</v>
      </c>
    </row>
    <row r="84" spans="1:5" x14ac:dyDescent="0.35">
      <c r="A84" t="s">
        <v>258</v>
      </c>
      <c r="B84" t="s">
        <v>259</v>
      </c>
      <c r="C84" t="s">
        <v>260</v>
      </c>
      <c r="D84" s="3">
        <v>3744</v>
      </c>
      <c r="E84" s="3">
        <f>IF(Table1418[[#This Row],[Amount of Sales]]&gt;=5000,10%*Table1418[[#This Row],[Amount of Sales]],0)</f>
        <v>0</v>
      </c>
    </row>
    <row r="85" spans="1:5" x14ac:dyDescent="0.35">
      <c r="A85" t="s">
        <v>261</v>
      </c>
      <c r="B85" t="s">
        <v>262</v>
      </c>
      <c r="C85" t="s">
        <v>263</v>
      </c>
      <c r="D85" s="3">
        <v>5281</v>
      </c>
      <c r="E85" s="3">
        <f>IF(Table1418[[#This Row],[Amount of Sales]]&gt;=5000,10%*Table1418[[#This Row],[Amount of Sales]],0)</f>
        <v>528.1</v>
      </c>
    </row>
    <row r="86" spans="1:5" x14ac:dyDescent="0.35">
      <c r="A86" t="s">
        <v>264</v>
      </c>
      <c r="B86" t="s">
        <v>265</v>
      </c>
      <c r="C86" t="s">
        <v>266</v>
      </c>
      <c r="D86" s="3">
        <v>1798</v>
      </c>
      <c r="E86" s="3">
        <f>IF(Table1418[[#This Row],[Amount of Sales]]&gt;=5000,10%*Table1418[[#This Row],[Amount of Sales]],0)</f>
        <v>0</v>
      </c>
    </row>
    <row r="87" spans="1:5" x14ac:dyDescent="0.35">
      <c r="A87" t="s">
        <v>267</v>
      </c>
      <c r="B87" t="s">
        <v>268</v>
      </c>
      <c r="C87" t="s">
        <v>269</v>
      </c>
      <c r="D87" s="3">
        <v>2810</v>
      </c>
      <c r="E87" s="3">
        <f>IF(Table1418[[#This Row],[Amount of Sales]]&gt;=5000,10%*Table1418[[#This Row],[Amount of Sales]],0)</f>
        <v>0</v>
      </c>
    </row>
    <row r="88" spans="1:5" x14ac:dyDescent="0.35">
      <c r="A88" t="s">
        <v>270</v>
      </c>
      <c r="B88" t="s">
        <v>271</v>
      </c>
      <c r="C88" t="s">
        <v>272</v>
      </c>
      <c r="D88" s="3">
        <v>6673</v>
      </c>
      <c r="E88" s="3">
        <f>IF(Table1418[[#This Row],[Amount of Sales]]&gt;=5000,10%*Table1418[[#This Row],[Amount of Sales]],0)</f>
        <v>667.30000000000007</v>
      </c>
    </row>
    <row r="89" spans="1:5" x14ac:dyDescent="0.35">
      <c r="A89" t="s">
        <v>273</v>
      </c>
      <c r="B89" t="s">
        <v>274</v>
      </c>
      <c r="C89" t="s">
        <v>275</v>
      </c>
      <c r="D89" s="3">
        <v>4010</v>
      </c>
      <c r="E89" s="3">
        <f>IF(Table1418[[#This Row],[Amount of Sales]]&gt;=5000,10%*Table1418[[#This Row],[Amount of Sales]],0)</f>
        <v>0</v>
      </c>
    </row>
    <row r="90" spans="1:5" x14ac:dyDescent="0.35">
      <c r="A90" t="s">
        <v>276</v>
      </c>
      <c r="B90" t="s">
        <v>277</v>
      </c>
      <c r="C90" t="s">
        <v>278</v>
      </c>
      <c r="D90" s="3">
        <v>4650</v>
      </c>
      <c r="E90" s="3">
        <f>IF(Table1418[[#This Row],[Amount of Sales]]&gt;=5000,10%*Table1418[[#This Row],[Amount of Sales]],0)</f>
        <v>0</v>
      </c>
    </row>
    <row r="91" spans="1:5" x14ac:dyDescent="0.35">
      <c r="A91" t="s">
        <v>279</v>
      </c>
      <c r="B91" t="s">
        <v>280</v>
      </c>
      <c r="C91" t="s">
        <v>281</v>
      </c>
      <c r="D91" s="3">
        <v>7702</v>
      </c>
      <c r="E91" s="3">
        <f>IF(Table1418[[#This Row],[Amount of Sales]]&gt;=5000,10%*Table1418[[#This Row],[Amount of Sales]],0)</f>
        <v>770.2</v>
      </c>
    </row>
    <row r="92" spans="1:5" x14ac:dyDescent="0.35">
      <c r="A92" t="s">
        <v>282</v>
      </c>
      <c r="B92" t="s">
        <v>283</v>
      </c>
      <c r="C92" t="s">
        <v>284</v>
      </c>
      <c r="D92" s="3">
        <v>3263</v>
      </c>
      <c r="E92" s="3">
        <f>IF(Table1418[[#This Row],[Amount of Sales]]&gt;=5000,10%*Table1418[[#This Row],[Amount of Sales]],0)</f>
        <v>0</v>
      </c>
    </row>
    <row r="93" spans="1:5" x14ac:dyDescent="0.35">
      <c r="A93" t="s">
        <v>285</v>
      </c>
      <c r="B93" t="s">
        <v>286</v>
      </c>
      <c r="C93" t="s">
        <v>287</v>
      </c>
      <c r="D93" s="3">
        <v>7183</v>
      </c>
      <c r="E93" s="3">
        <f>IF(Table1418[[#This Row],[Amount of Sales]]&gt;=5000,10%*Table1418[[#This Row],[Amount of Sales]],0)</f>
        <v>718.30000000000007</v>
      </c>
    </row>
    <row r="94" spans="1:5" x14ac:dyDescent="0.35">
      <c r="A94" t="s">
        <v>288</v>
      </c>
      <c r="B94" t="s">
        <v>289</v>
      </c>
      <c r="C94" t="s">
        <v>290</v>
      </c>
      <c r="D94" s="3">
        <v>6581</v>
      </c>
      <c r="E94" s="3">
        <f>IF(Table1418[[#This Row],[Amount of Sales]]&gt;=5000,10%*Table1418[[#This Row],[Amount of Sales]],0)</f>
        <v>658.1</v>
      </c>
    </row>
    <row r="95" spans="1:5" x14ac:dyDescent="0.35">
      <c r="A95" t="s">
        <v>291</v>
      </c>
      <c r="B95" t="s">
        <v>292</v>
      </c>
      <c r="C95" t="s">
        <v>293</v>
      </c>
      <c r="D95" s="3">
        <v>3821</v>
      </c>
      <c r="E95" s="3">
        <f>IF(Table1418[[#This Row],[Amount of Sales]]&gt;=5000,10%*Table1418[[#This Row],[Amount of Sales]],0)</f>
        <v>0</v>
      </c>
    </row>
    <row r="96" spans="1:5" x14ac:dyDescent="0.35">
      <c r="A96" t="s">
        <v>294</v>
      </c>
      <c r="B96" t="s">
        <v>295</v>
      </c>
      <c r="C96" t="s">
        <v>296</v>
      </c>
      <c r="D96" s="3">
        <v>4745</v>
      </c>
      <c r="E96" s="3">
        <f>IF(Table1418[[#This Row],[Amount of Sales]]&gt;=5000,10%*Table1418[[#This Row],[Amount of Sales]],0)</f>
        <v>0</v>
      </c>
    </row>
    <row r="97" spans="1:5" x14ac:dyDescent="0.35">
      <c r="A97" t="s">
        <v>297</v>
      </c>
      <c r="B97" t="s">
        <v>298</v>
      </c>
      <c r="C97" t="s">
        <v>299</v>
      </c>
      <c r="D97" s="3">
        <v>7312</v>
      </c>
      <c r="E97" s="3">
        <f>IF(Table1418[[#This Row],[Amount of Sales]]&gt;=5000,10%*Table1418[[#This Row],[Amount of Sales]],0)</f>
        <v>731.2</v>
      </c>
    </row>
    <row r="98" spans="1:5" x14ac:dyDescent="0.35">
      <c r="A98" t="s">
        <v>300</v>
      </c>
      <c r="B98" t="s">
        <v>301</v>
      </c>
      <c r="C98" t="s">
        <v>302</v>
      </c>
      <c r="D98" s="3">
        <v>4324</v>
      </c>
      <c r="E98" s="3">
        <f>IF(Table1418[[#This Row],[Amount of Sales]]&gt;=5000,10%*Table1418[[#This Row],[Amount of Sales]],0)</f>
        <v>0</v>
      </c>
    </row>
    <row r="99" spans="1:5" x14ac:dyDescent="0.35">
      <c r="A99" t="s">
        <v>303</v>
      </c>
      <c r="B99" t="s">
        <v>304</v>
      </c>
      <c r="C99" t="s">
        <v>305</v>
      </c>
      <c r="D99" s="3">
        <v>3021</v>
      </c>
      <c r="E99" s="3">
        <f>IF(Table1418[[#This Row],[Amount of Sales]]&gt;=5000,10%*Table1418[[#This Row],[Amount of Sales]],0)</f>
        <v>0</v>
      </c>
    </row>
    <row r="100" spans="1:5" x14ac:dyDescent="0.35">
      <c r="A100" t="s">
        <v>306</v>
      </c>
      <c r="B100" t="s">
        <v>307</v>
      </c>
      <c r="C100" t="s">
        <v>308</v>
      </c>
      <c r="D100" s="3">
        <v>3431</v>
      </c>
      <c r="E100" s="3">
        <f>IF(Table1418[[#This Row],[Amount of Sales]]&gt;=5000,10%*Table1418[[#This Row],[Amount of Sales]],0)</f>
        <v>0</v>
      </c>
    </row>
    <row r="101" spans="1:5" x14ac:dyDescent="0.35">
      <c r="A101" t="s">
        <v>309</v>
      </c>
      <c r="B101" t="s">
        <v>310</v>
      </c>
      <c r="C101" t="s">
        <v>311</v>
      </c>
      <c r="D101" s="3">
        <v>1365</v>
      </c>
      <c r="E101" s="3">
        <f>IF(Table1418[[#This Row],[Amount of Sales]]&gt;=5000,10%*Table1418[[#This Row],[Amount of Sales]],0)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B43E-B08D-46CB-BFA3-C9B5A5AB4554}">
  <sheetPr>
    <tabColor theme="4" tint="-0.249977111117893"/>
  </sheetPr>
  <dimension ref="A1:L101"/>
  <sheetViews>
    <sheetView workbookViewId="0">
      <selection activeCell="C3" sqref="C3"/>
    </sheetView>
  </sheetViews>
  <sheetFormatPr defaultRowHeight="14.5" x14ac:dyDescent="0.35"/>
  <cols>
    <col min="1" max="1" width="34.26953125" bestFit="1" customWidth="1"/>
    <col min="2" max="2" width="16.54296875" customWidth="1"/>
    <col min="3" max="3" width="14" customWidth="1"/>
    <col min="4" max="4" width="16" customWidth="1"/>
    <col min="5" max="5" width="13.1796875" customWidth="1"/>
    <col min="6" max="6" width="15.81640625" style="3" customWidth="1"/>
    <col min="7" max="7" width="30.453125" bestFit="1" customWidth="1"/>
    <col min="8" max="8" width="21.7265625" bestFit="1" customWidth="1"/>
    <col min="9" max="9" width="5.81640625" bestFit="1" customWidth="1"/>
    <col min="10" max="10" width="8.81640625" bestFit="1" customWidth="1"/>
    <col min="12" max="12" width="59.453125" customWidth="1"/>
  </cols>
  <sheetData>
    <row r="1" spans="1:12" ht="15" thickBot="1" x14ac:dyDescent="0.4">
      <c r="A1" s="8" t="s">
        <v>312</v>
      </c>
      <c r="B1" s="8" t="s">
        <v>313</v>
      </c>
      <c r="C1" s="8" t="s">
        <v>314</v>
      </c>
      <c r="D1" s="8" t="s">
        <v>315</v>
      </c>
      <c r="E1" s="8" t="s">
        <v>316</v>
      </c>
      <c r="F1" s="9" t="s">
        <v>317</v>
      </c>
      <c r="G1" s="8" t="s">
        <v>318</v>
      </c>
      <c r="H1" s="8" t="s">
        <v>319</v>
      </c>
      <c r="I1" s="8" t="s">
        <v>320</v>
      </c>
      <c r="J1" s="8" t="s">
        <v>942</v>
      </c>
      <c r="L1" s="2" t="s">
        <v>321</v>
      </c>
    </row>
    <row r="2" spans="1:12" x14ac:dyDescent="0.35">
      <c r="A2" s="8" t="s">
        <v>322</v>
      </c>
      <c r="B2" s="8">
        <v>0</v>
      </c>
      <c r="C2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2" s="8">
        <v>7776509</v>
      </c>
      <c r="E2" s="10">
        <v>43871</v>
      </c>
      <c r="F2" s="9">
        <v>7439</v>
      </c>
      <c r="G2" s="8" t="s">
        <v>323</v>
      </c>
      <c r="H2" s="8" t="s">
        <v>324</v>
      </c>
      <c r="I2" s="8">
        <v>68819</v>
      </c>
      <c r="J2" s="8">
        <f>MONTH(Table1519[[#This Row],[Invoice Date]])</f>
        <v>2</v>
      </c>
      <c r="L2" s="4" t="s">
        <v>325</v>
      </c>
    </row>
    <row r="3" spans="1:12" x14ac:dyDescent="0.35">
      <c r="A3" s="8" t="s">
        <v>326</v>
      </c>
      <c r="B3" s="8">
        <v>17</v>
      </c>
      <c r="C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" s="8">
        <v>8521042</v>
      </c>
      <c r="E3" s="10">
        <v>43894</v>
      </c>
      <c r="F3" s="9">
        <v>8850</v>
      </c>
      <c r="G3" s="8" t="s">
        <v>327</v>
      </c>
      <c r="H3" s="8" t="s">
        <v>328</v>
      </c>
      <c r="I3" s="8">
        <v>88229</v>
      </c>
      <c r="J3" s="8">
        <f>MONTH(Table1519[[#This Row],[Invoice Date]])</f>
        <v>3</v>
      </c>
      <c r="L3" s="11" t="s">
        <v>329</v>
      </c>
    </row>
    <row r="4" spans="1:12" x14ac:dyDescent="0.35">
      <c r="A4" s="8" t="s">
        <v>330</v>
      </c>
      <c r="B4" s="8">
        <v>0</v>
      </c>
      <c r="C4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4" s="8">
        <v>9637690</v>
      </c>
      <c r="E4" s="10">
        <v>43869</v>
      </c>
      <c r="F4" s="9">
        <v>7498</v>
      </c>
      <c r="G4" s="8" t="s">
        <v>331</v>
      </c>
      <c r="H4" s="8" t="s">
        <v>332</v>
      </c>
      <c r="I4" s="8">
        <v>53868</v>
      </c>
      <c r="J4" s="8">
        <f>MONTH(Table1519[[#This Row],[Invoice Date]])</f>
        <v>2</v>
      </c>
      <c r="L4" s="5"/>
    </row>
    <row r="5" spans="1:12" x14ac:dyDescent="0.35">
      <c r="A5" s="8" t="s">
        <v>333</v>
      </c>
      <c r="B5" s="8">
        <v>0</v>
      </c>
      <c r="C5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5" s="8">
        <v>9148410</v>
      </c>
      <c r="E5" s="10">
        <v>43870</v>
      </c>
      <c r="F5" s="9">
        <v>7600</v>
      </c>
      <c r="G5" s="8" t="s">
        <v>334</v>
      </c>
      <c r="H5" s="8" t="s">
        <v>335</v>
      </c>
      <c r="I5" s="8">
        <v>88875</v>
      </c>
      <c r="J5" s="8">
        <f>MONTH(Table1519[[#This Row],[Invoice Date]])</f>
        <v>2</v>
      </c>
      <c r="L5" s="5" t="s">
        <v>336</v>
      </c>
    </row>
    <row r="6" spans="1:12" x14ac:dyDescent="0.35">
      <c r="A6" s="8" t="s">
        <v>337</v>
      </c>
      <c r="B6" s="8">
        <v>14</v>
      </c>
      <c r="C6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6" s="8">
        <v>6066810</v>
      </c>
      <c r="E6" s="10">
        <v>43900</v>
      </c>
      <c r="F6" s="9">
        <v>5854</v>
      </c>
      <c r="G6" s="8" t="s">
        <v>338</v>
      </c>
      <c r="H6" s="8" t="s">
        <v>339</v>
      </c>
      <c r="I6" s="8">
        <v>92634</v>
      </c>
      <c r="J6" s="8">
        <f>MONTH(Table1519[[#This Row],[Invoice Date]])</f>
        <v>3</v>
      </c>
      <c r="L6" s="5"/>
    </row>
    <row r="7" spans="1:12" x14ac:dyDescent="0.35">
      <c r="A7" s="8" t="s">
        <v>340</v>
      </c>
      <c r="B7" s="8">
        <v>17</v>
      </c>
      <c r="C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" s="8">
        <v>1306825</v>
      </c>
      <c r="E7" s="10">
        <v>43904</v>
      </c>
      <c r="F7" s="9">
        <v>8659</v>
      </c>
      <c r="G7" s="8" t="s">
        <v>341</v>
      </c>
      <c r="H7" s="8" t="s">
        <v>342</v>
      </c>
      <c r="I7" s="8">
        <v>77828</v>
      </c>
      <c r="J7" s="8">
        <f>MONTH(Table1519[[#This Row],[Invoice Date]])</f>
        <v>3</v>
      </c>
      <c r="L7" s="5" t="s">
        <v>343</v>
      </c>
    </row>
    <row r="8" spans="1:12" x14ac:dyDescent="0.35">
      <c r="A8" s="8" t="s">
        <v>344</v>
      </c>
      <c r="B8" s="8">
        <v>7</v>
      </c>
      <c r="C8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8" s="8">
        <v>6744366</v>
      </c>
      <c r="E8" s="10">
        <v>43905</v>
      </c>
      <c r="F8" s="9">
        <v>15844</v>
      </c>
      <c r="G8" s="8" t="s">
        <v>345</v>
      </c>
      <c r="H8" s="8" t="s">
        <v>346</v>
      </c>
      <c r="I8" s="8">
        <v>13154</v>
      </c>
      <c r="J8" s="8">
        <f>MONTH(Table1519[[#This Row],[Invoice Date]])</f>
        <v>3</v>
      </c>
      <c r="L8" s="11" t="s">
        <v>347</v>
      </c>
    </row>
    <row r="9" spans="1:12" x14ac:dyDescent="0.35">
      <c r="A9" s="8" t="s">
        <v>348</v>
      </c>
      <c r="B9" s="8">
        <v>0</v>
      </c>
      <c r="C9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9" s="8">
        <v>1711251</v>
      </c>
      <c r="E9" s="10">
        <v>43877</v>
      </c>
      <c r="F9" s="9">
        <v>7566</v>
      </c>
      <c r="G9" s="8" t="s">
        <v>349</v>
      </c>
      <c r="H9" s="8" t="s">
        <v>350</v>
      </c>
      <c r="I9" s="8">
        <v>89243</v>
      </c>
      <c r="J9" s="8">
        <f>MONTH(Table1519[[#This Row],[Invoice Date]])</f>
        <v>2</v>
      </c>
      <c r="L9" s="5"/>
    </row>
    <row r="10" spans="1:12" ht="15" thickBot="1" x14ac:dyDescent="0.4">
      <c r="A10" s="8" t="s">
        <v>351</v>
      </c>
      <c r="B10" s="8">
        <v>4</v>
      </c>
      <c r="C10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10" s="8">
        <v>8068069</v>
      </c>
      <c r="E10" s="10">
        <v>43908</v>
      </c>
      <c r="F10" s="9">
        <v>7145</v>
      </c>
      <c r="G10" s="8" t="s">
        <v>352</v>
      </c>
      <c r="H10" s="8" t="s">
        <v>353</v>
      </c>
      <c r="I10" s="8">
        <v>91513</v>
      </c>
      <c r="J10" s="8">
        <f>MONTH(Table1519[[#This Row],[Invoice Date]])</f>
        <v>3</v>
      </c>
      <c r="L10" s="7" t="s">
        <v>354</v>
      </c>
    </row>
    <row r="11" spans="1:12" x14ac:dyDescent="0.35">
      <c r="A11" s="8" t="s">
        <v>355</v>
      </c>
      <c r="B11" s="8">
        <v>14</v>
      </c>
      <c r="C11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11" s="8">
        <v>5751802</v>
      </c>
      <c r="E11" s="10">
        <v>43911</v>
      </c>
      <c r="F11" s="9">
        <v>6437</v>
      </c>
      <c r="G11" s="8" t="s">
        <v>356</v>
      </c>
      <c r="H11" s="8" t="s">
        <v>357</v>
      </c>
      <c r="I11" s="8">
        <v>28689</v>
      </c>
      <c r="J11" s="8">
        <f>MONTH(Table1519[[#This Row],[Invoice Date]])</f>
        <v>3</v>
      </c>
    </row>
    <row r="12" spans="1:12" x14ac:dyDescent="0.35">
      <c r="A12" s="8" t="s">
        <v>358</v>
      </c>
      <c r="B12" s="8">
        <v>9</v>
      </c>
      <c r="C12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12" s="8">
        <v>1462703</v>
      </c>
      <c r="E12" s="10">
        <v>43912</v>
      </c>
      <c r="F12" s="9">
        <v>8510</v>
      </c>
      <c r="G12" s="8" t="s">
        <v>359</v>
      </c>
      <c r="H12" s="8" t="s">
        <v>360</v>
      </c>
      <c r="I12" s="8">
        <v>55634</v>
      </c>
      <c r="J12" s="8">
        <f>MONTH(Table1519[[#This Row],[Invoice Date]])</f>
        <v>3</v>
      </c>
    </row>
    <row r="13" spans="1:12" x14ac:dyDescent="0.35">
      <c r="A13" s="8" t="s">
        <v>361</v>
      </c>
      <c r="B13" s="8">
        <v>10</v>
      </c>
      <c r="C1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13" s="8">
        <v>1694136</v>
      </c>
      <c r="E13" s="10">
        <v>43916</v>
      </c>
      <c r="F13" s="9">
        <v>7155</v>
      </c>
      <c r="G13" s="8" t="s">
        <v>362</v>
      </c>
      <c r="H13" s="8" t="s">
        <v>363</v>
      </c>
      <c r="I13" s="8">
        <v>78348</v>
      </c>
      <c r="J13" s="8">
        <f>MONTH(Table1519[[#This Row],[Invoice Date]])</f>
        <v>3</v>
      </c>
    </row>
    <row r="14" spans="1:12" x14ac:dyDescent="0.35">
      <c r="A14" s="8" t="s">
        <v>364</v>
      </c>
      <c r="B14" s="8">
        <v>17</v>
      </c>
      <c r="C14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14" s="8">
        <v>8005906</v>
      </c>
      <c r="E14" s="10">
        <v>43894</v>
      </c>
      <c r="F14" s="9">
        <v>6593</v>
      </c>
      <c r="G14" s="8" t="s">
        <v>365</v>
      </c>
      <c r="H14" s="8" t="s">
        <v>366</v>
      </c>
      <c r="I14" s="8">
        <v>78399</v>
      </c>
      <c r="J14" s="8">
        <f>MONTH(Table1519[[#This Row],[Invoice Date]])</f>
        <v>3</v>
      </c>
    </row>
    <row r="15" spans="1:12" x14ac:dyDescent="0.35">
      <c r="A15" s="8" t="s">
        <v>367</v>
      </c>
      <c r="B15" s="8">
        <v>19</v>
      </c>
      <c r="C1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15" s="8">
        <v>7604545</v>
      </c>
      <c r="E15" s="10">
        <v>43898</v>
      </c>
      <c r="F15" s="9">
        <v>8053</v>
      </c>
      <c r="G15" s="8" t="s">
        <v>368</v>
      </c>
      <c r="H15" s="8" t="s">
        <v>369</v>
      </c>
      <c r="I15" s="8">
        <v>60645</v>
      </c>
      <c r="J15" s="8">
        <f>MONTH(Table1519[[#This Row],[Invoice Date]])</f>
        <v>3</v>
      </c>
    </row>
    <row r="16" spans="1:12" x14ac:dyDescent="0.35">
      <c r="A16" s="8" t="s">
        <v>370</v>
      </c>
      <c r="B16" s="8">
        <v>1</v>
      </c>
      <c r="C1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16" s="8">
        <v>6338645</v>
      </c>
      <c r="E16" s="10">
        <v>43899</v>
      </c>
      <c r="F16" s="9">
        <v>6509</v>
      </c>
      <c r="G16" s="8" t="s">
        <v>371</v>
      </c>
      <c r="H16" s="8" t="s">
        <v>372</v>
      </c>
      <c r="I16" s="8">
        <v>59767</v>
      </c>
      <c r="J16" s="8">
        <f>MONTH(Table1519[[#This Row],[Invoice Date]])</f>
        <v>3</v>
      </c>
    </row>
    <row r="17" spans="1:10" x14ac:dyDescent="0.35">
      <c r="A17" s="8" t="s">
        <v>373</v>
      </c>
      <c r="B17" s="8">
        <v>3</v>
      </c>
      <c r="C17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17" s="8">
        <v>4530455</v>
      </c>
      <c r="E17" s="10">
        <v>43900</v>
      </c>
      <c r="F17" s="9">
        <v>11934</v>
      </c>
      <c r="G17" s="8" t="s">
        <v>374</v>
      </c>
      <c r="H17" s="8" t="s">
        <v>375</v>
      </c>
      <c r="I17" s="8">
        <v>86345</v>
      </c>
      <c r="J17" s="8">
        <f>MONTH(Table1519[[#This Row],[Invoice Date]])</f>
        <v>3</v>
      </c>
    </row>
    <row r="18" spans="1:10" x14ac:dyDescent="0.35">
      <c r="A18" s="8" t="s">
        <v>376</v>
      </c>
      <c r="B18" s="8">
        <v>8</v>
      </c>
      <c r="C18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18" s="8">
        <v>6600090</v>
      </c>
      <c r="E18" s="10">
        <v>43904</v>
      </c>
      <c r="F18" s="9">
        <v>6622</v>
      </c>
      <c r="G18" s="8" t="s">
        <v>377</v>
      </c>
      <c r="H18" s="8" t="s">
        <v>378</v>
      </c>
      <c r="I18" s="8">
        <v>87454</v>
      </c>
      <c r="J18" s="8">
        <f>MONTH(Table1519[[#This Row],[Invoice Date]])</f>
        <v>3</v>
      </c>
    </row>
    <row r="19" spans="1:10" x14ac:dyDescent="0.35">
      <c r="A19" s="8" t="s">
        <v>379</v>
      </c>
      <c r="B19" s="8">
        <v>3</v>
      </c>
      <c r="C19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19" s="8">
        <v>8544845</v>
      </c>
      <c r="E19" s="10">
        <v>43905</v>
      </c>
      <c r="F19" s="9">
        <v>6211</v>
      </c>
      <c r="G19" s="8" t="s">
        <v>380</v>
      </c>
      <c r="H19" s="8" t="s">
        <v>381</v>
      </c>
      <c r="I19" s="8">
        <v>21857</v>
      </c>
      <c r="J19" s="8">
        <f>MONTH(Table1519[[#This Row],[Invoice Date]])</f>
        <v>3</v>
      </c>
    </row>
    <row r="20" spans="1:10" x14ac:dyDescent="0.35">
      <c r="A20" s="8" t="s">
        <v>382</v>
      </c>
      <c r="B20" s="8">
        <v>13</v>
      </c>
      <c r="C20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0" s="8">
        <v>8203970</v>
      </c>
      <c r="E20" s="10">
        <v>43906</v>
      </c>
      <c r="F20" s="9">
        <v>8332</v>
      </c>
      <c r="G20" s="8" t="s">
        <v>383</v>
      </c>
      <c r="H20" s="8" t="s">
        <v>384</v>
      </c>
      <c r="I20" s="8">
        <v>61774</v>
      </c>
      <c r="J20" s="8">
        <f>MONTH(Table1519[[#This Row],[Invoice Date]])</f>
        <v>3</v>
      </c>
    </row>
    <row r="21" spans="1:10" x14ac:dyDescent="0.35">
      <c r="A21" s="8" t="s">
        <v>385</v>
      </c>
      <c r="B21" s="8">
        <v>8</v>
      </c>
      <c r="C21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21" s="8">
        <v>8599267</v>
      </c>
      <c r="E21" s="10">
        <v>43908</v>
      </c>
      <c r="F21" s="9">
        <v>7185</v>
      </c>
      <c r="G21" s="8" t="s">
        <v>386</v>
      </c>
      <c r="H21" s="8" t="s">
        <v>387</v>
      </c>
      <c r="I21" s="8">
        <v>47864</v>
      </c>
      <c r="J21" s="8">
        <f>MONTH(Table1519[[#This Row],[Invoice Date]])</f>
        <v>3</v>
      </c>
    </row>
    <row r="22" spans="1:10" x14ac:dyDescent="0.35">
      <c r="A22" s="8" t="s">
        <v>388</v>
      </c>
      <c r="B22" s="8">
        <v>15</v>
      </c>
      <c r="C2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2" s="8">
        <v>6477716</v>
      </c>
      <c r="E22" s="10">
        <v>43911</v>
      </c>
      <c r="F22" s="9">
        <v>8004</v>
      </c>
      <c r="G22" s="8" t="s">
        <v>389</v>
      </c>
      <c r="H22" s="8" t="s">
        <v>390</v>
      </c>
      <c r="I22" s="8">
        <v>77906</v>
      </c>
      <c r="J22" s="8">
        <f>MONTH(Table1519[[#This Row],[Invoice Date]])</f>
        <v>3</v>
      </c>
    </row>
    <row r="23" spans="1:10" x14ac:dyDescent="0.35">
      <c r="A23" s="8" t="s">
        <v>391</v>
      </c>
      <c r="B23" s="8">
        <v>12</v>
      </c>
      <c r="C2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3" s="8">
        <v>9780365</v>
      </c>
      <c r="E23" s="10">
        <v>43912</v>
      </c>
      <c r="F23" s="9">
        <v>8686</v>
      </c>
      <c r="G23" s="8" t="s">
        <v>392</v>
      </c>
      <c r="H23" s="8" t="s">
        <v>393</v>
      </c>
      <c r="I23" s="8">
        <v>37695</v>
      </c>
      <c r="J23" s="8">
        <f>MONTH(Table1519[[#This Row],[Invoice Date]])</f>
        <v>3</v>
      </c>
    </row>
    <row r="24" spans="1:10" x14ac:dyDescent="0.35">
      <c r="A24" s="8" t="s">
        <v>394</v>
      </c>
      <c r="B24" s="8">
        <v>5</v>
      </c>
      <c r="C2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24" s="8">
        <v>2633550</v>
      </c>
      <c r="E24" s="10">
        <v>43916</v>
      </c>
      <c r="F24" s="9">
        <v>8975</v>
      </c>
      <c r="G24" s="8" t="s">
        <v>395</v>
      </c>
      <c r="H24" s="8" t="s">
        <v>396</v>
      </c>
      <c r="I24" s="8">
        <v>38344</v>
      </c>
      <c r="J24" s="8">
        <f>MONTH(Table1519[[#This Row],[Invoice Date]])</f>
        <v>3</v>
      </c>
    </row>
    <row r="25" spans="1:10" x14ac:dyDescent="0.35">
      <c r="A25" s="8" t="s">
        <v>397</v>
      </c>
      <c r="B25" s="8">
        <v>15</v>
      </c>
      <c r="C2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5" s="8">
        <v>1060938</v>
      </c>
      <c r="E25" s="10">
        <v>43894</v>
      </c>
      <c r="F25" s="9">
        <v>6897</v>
      </c>
      <c r="G25" s="8" t="s">
        <v>398</v>
      </c>
      <c r="H25" s="8" t="s">
        <v>399</v>
      </c>
      <c r="I25" s="8">
        <v>69555</v>
      </c>
      <c r="J25" s="8">
        <f>MONTH(Table1519[[#This Row],[Invoice Date]])</f>
        <v>3</v>
      </c>
    </row>
    <row r="26" spans="1:10" x14ac:dyDescent="0.35">
      <c r="A26" s="8" t="s">
        <v>400</v>
      </c>
      <c r="B26" s="8">
        <v>5</v>
      </c>
      <c r="C2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26" s="8">
        <v>1933097</v>
      </c>
      <c r="E26" s="10">
        <v>43895</v>
      </c>
      <c r="F26" s="9">
        <v>6562</v>
      </c>
      <c r="G26" s="8" t="s">
        <v>401</v>
      </c>
      <c r="H26" s="8" t="s">
        <v>402</v>
      </c>
      <c r="I26" s="8">
        <v>41553</v>
      </c>
      <c r="J26" s="8">
        <f>MONTH(Table1519[[#This Row],[Invoice Date]])</f>
        <v>3</v>
      </c>
    </row>
    <row r="27" spans="1:10" x14ac:dyDescent="0.35">
      <c r="A27" s="8" t="s">
        <v>403</v>
      </c>
      <c r="B27" s="8">
        <v>4</v>
      </c>
      <c r="C27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27" s="8">
        <v>6510672</v>
      </c>
      <c r="E27" s="10">
        <v>43896</v>
      </c>
      <c r="F27" s="9">
        <v>6041</v>
      </c>
      <c r="G27" s="8" t="s">
        <v>404</v>
      </c>
      <c r="H27" s="8" t="s">
        <v>405</v>
      </c>
      <c r="I27" s="8">
        <v>20303</v>
      </c>
      <c r="J27" s="8">
        <f>MONTH(Table1519[[#This Row],[Invoice Date]])</f>
        <v>3</v>
      </c>
    </row>
    <row r="28" spans="1:10" x14ac:dyDescent="0.35">
      <c r="A28" s="8" t="s">
        <v>406</v>
      </c>
      <c r="B28" s="8">
        <v>10</v>
      </c>
      <c r="C28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8" s="8">
        <v>9921252</v>
      </c>
      <c r="E28" s="10">
        <v>43897</v>
      </c>
      <c r="F28" s="9">
        <v>7264</v>
      </c>
      <c r="G28" s="8" t="s">
        <v>407</v>
      </c>
      <c r="H28" s="8" t="s">
        <v>408</v>
      </c>
      <c r="I28" s="8">
        <v>30956</v>
      </c>
      <c r="J28" s="8">
        <f>MONTH(Table1519[[#This Row],[Invoice Date]])</f>
        <v>3</v>
      </c>
    </row>
    <row r="29" spans="1:10" x14ac:dyDescent="0.35">
      <c r="A29" s="8" t="s">
        <v>409</v>
      </c>
      <c r="B29" s="8">
        <v>19</v>
      </c>
      <c r="C29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29" s="8">
        <v>8382973</v>
      </c>
      <c r="E29" s="10">
        <v>43898</v>
      </c>
      <c r="F29" s="9">
        <v>8771</v>
      </c>
      <c r="G29" s="8" t="s">
        <v>410</v>
      </c>
      <c r="H29" s="8" t="s">
        <v>411</v>
      </c>
      <c r="I29" s="8">
        <v>30237</v>
      </c>
      <c r="J29" s="8">
        <f>MONTH(Table1519[[#This Row],[Invoice Date]])</f>
        <v>3</v>
      </c>
    </row>
    <row r="30" spans="1:10" x14ac:dyDescent="0.35">
      <c r="A30" s="8" t="s">
        <v>412</v>
      </c>
      <c r="B30" s="8">
        <v>14</v>
      </c>
      <c r="C30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0" s="8">
        <v>6877784</v>
      </c>
      <c r="E30" s="10">
        <v>43899</v>
      </c>
      <c r="F30" s="9">
        <v>8664</v>
      </c>
      <c r="G30" s="8" t="s">
        <v>413</v>
      </c>
      <c r="H30" s="8" t="s">
        <v>414</v>
      </c>
      <c r="I30" s="8">
        <v>51008</v>
      </c>
      <c r="J30" s="8">
        <f>MONTH(Table1519[[#This Row],[Invoice Date]])</f>
        <v>3</v>
      </c>
    </row>
    <row r="31" spans="1:10" x14ac:dyDescent="0.35">
      <c r="A31" s="8" t="s">
        <v>415</v>
      </c>
      <c r="B31" s="8">
        <v>12</v>
      </c>
      <c r="C31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1" s="8">
        <v>2554062</v>
      </c>
      <c r="E31" s="10">
        <v>43900</v>
      </c>
      <c r="F31" s="9">
        <v>8810</v>
      </c>
      <c r="G31" s="8" t="s">
        <v>416</v>
      </c>
      <c r="H31" s="8" t="s">
        <v>417</v>
      </c>
      <c r="I31" s="8">
        <v>74739</v>
      </c>
      <c r="J31" s="8">
        <f>MONTH(Table1519[[#This Row],[Invoice Date]])</f>
        <v>3</v>
      </c>
    </row>
    <row r="32" spans="1:10" x14ac:dyDescent="0.35">
      <c r="A32" s="8" t="s">
        <v>418</v>
      </c>
      <c r="B32" s="8">
        <v>2</v>
      </c>
      <c r="C32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32" s="8">
        <v>2389808</v>
      </c>
      <c r="E32" s="10">
        <v>43901</v>
      </c>
      <c r="F32" s="9">
        <v>14000</v>
      </c>
      <c r="G32" s="8" t="s">
        <v>419</v>
      </c>
      <c r="H32" s="8" t="s">
        <v>420</v>
      </c>
      <c r="I32" s="8">
        <v>25331</v>
      </c>
      <c r="J32" s="8">
        <f>MONTH(Table1519[[#This Row],[Invoice Date]])</f>
        <v>3</v>
      </c>
    </row>
    <row r="33" spans="1:10" x14ac:dyDescent="0.35">
      <c r="A33" s="8" t="s">
        <v>421</v>
      </c>
      <c r="B33" s="8">
        <v>5</v>
      </c>
      <c r="C33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33" s="8">
        <v>5836799</v>
      </c>
      <c r="E33" s="10">
        <v>43902</v>
      </c>
      <c r="F33" s="9">
        <v>7323</v>
      </c>
      <c r="G33" s="8" t="s">
        <v>422</v>
      </c>
      <c r="H33" s="8" t="s">
        <v>423</v>
      </c>
      <c r="I33" s="8">
        <v>46375</v>
      </c>
      <c r="J33" s="8">
        <f>MONTH(Table1519[[#This Row],[Invoice Date]])</f>
        <v>3</v>
      </c>
    </row>
    <row r="34" spans="1:10" x14ac:dyDescent="0.35">
      <c r="A34" s="8" t="s">
        <v>424</v>
      </c>
      <c r="B34" s="8">
        <v>3</v>
      </c>
      <c r="C3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34" s="8">
        <v>8032907</v>
      </c>
      <c r="E34" s="10">
        <v>43903</v>
      </c>
      <c r="F34" s="9">
        <v>6941</v>
      </c>
      <c r="G34" s="8" t="s">
        <v>425</v>
      </c>
      <c r="H34" s="8" t="s">
        <v>426</v>
      </c>
      <c r="I34" s="8">
        <v>99735</v>
      </c>
      <c r="J34" s="8">
        <f>MONTH(Table1519[[#This Row],[Invoice Date]])</f>
        <v>3</v>
      </c>
    </row>
    <row r="35" spans="1:10" x14ac:dyDescent="0.35">
      <c r="A35" s="8" t="s">
        <v>427</v>
      </c>
      <c r="B35" s="8">
        <v>20</v>
      </c>
      <c r="C3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5" s="8">
        <v>7121972</v>
      </c>
      <c r="E35" s="10">
        <v>43904</v>
      </c>
      <c r="F35" s="9">
        <v>7552</v>
      </c>
      <c r="G35" s="8" t="s">
        <v>428</v>
      </c>
      <c r="H35" s="8" t="s">
        <v>429</v>
      </c>
      <c r="I35" s="8">
        <v>22628</v>
      </c>
      <c r="J35" s="8">
        <f>MONTH(Table1519[[#This Row],[Invoice Date]])</f>
        <v>3</v>
      </c>
    </row>
    <row r="36" spans="1:10" x14ac:dyDescent="0.35">
      <c r="A36" s="8" t="s">
        <v>430</v>
      </c>
      <c r="B36" s="8">
        <v>12</v>
      </c>
      <c r="C36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6" s="8">
        <v>6259622</v>
      </c>
      <c r="E36" s="10">
        <v>43905</v>
      </c>
      <c r="F36" s="9">
        <v>7638</v>
      </c>
      <c r="G36" s="8" t="s">
        <v>431</v>
      </c>
      <c r="H36" s="8" t="s">
        <v>432</v>
      </c>
      <c r="I36" s="8">
        <v>93944</v>
      </c>
      <c r="J36" s="8">
        <f>MONTH(Table1519[[#This Row],[Invoice Date]])</f>
        <v>3</v>
      </c>
    </row>
    <row r="37" spans="1:10" x14ac:dyDescent="0.35">
      <c r="A37" s="8" t="s">
        <v>433</v>
      </c>
      <c r="B37" s="8">
        <v>11</v>
      </c>
      <c r="C3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7" s="8">
        <v>7909351</v>
      </c>
      <c r="E37" s="10">
        <v>43906</v>
      </c>
      <c r="F37" s="9">
        <v>8789</v>
      </c>
      <c r="G37" s="8" t="s">
        <v>434</v>
      </c>
      <c r="H37" s="8" t="s">
        <v>435</v>
      </c>
      <c r="I37" s="8">
        <v>24415</v>
      </c>
      <c r="J37" s="8">
        <f>MONTH(Table1519[[#This Row],[Invoice Date]])</f>
        <v>3</v>
      </c>
    </row>
    <row r="38" spans="1:10" x14ac:dyDescent="0.35">
      <c r="A38" s="8" t="s">
        <v>436</v>
      </c>
      <c r="B38" s="8">
        <v>0</v>
      </c>
      <c r="C38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38" s="8">
        <v>9950245</v>
      </c>
      <c r="E38" s="10">
        <v>43878</v>
      </c>
      <c r="F38" s="9">
        <v>8570</v>
      </c>
      <c r="G38" s="8" t="s">
        <v>437</v>
      </c>
      <c r="H38" s="8" t="s">
        <v>438</v>
      </c>
      <c r="I38" s="8">
        <v>53884</v>
      </c>
      <c r="J38" s="8">
        <f>MONTH(Table1519[[#This Row],[Invoice Date]])</f>
        <v>2</v>
      </c>
    </row>
    <row r="39" spans="1:10" x14ac:dyDescent="0.35">
      <c r="A39" s="8" t="s">
        <v>439</v>
      </c>
      <c r="B39" s="8">
        <v>12</v>
      </c>
      <c r="C39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39" s="8">
        <v>6865777</v>
      </c>
      <c r="E39" s="10">
        <v>43908</v>
      </c>
      <c r="F39" s="9">
        <v>8199</v>
      </c>
      <c r="G39" s="8" t="s">
        <v>440</v>
      </c>
      <c r="H39" s="8" t="s">
        <v>441</v>
      </c>
      <c r="I39" s="8">
        <v>42256</v>
      </c>
      <c r="J39" s="8">
        <f>MONTH(Table1519[[#This Row],[Invoice Date]])</f>
        <v>3</v>
      </c>
    </row>
    <row r="40" spans="1:10" x14ac:dyDescent="0.35">
      <c r="A40" s="8" t="s">
        <v>442</v>
      </c>
      <c r="B40" s="8">
        <v>2</v>
      </c>
      <c r="C40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40" s="8">
        <v>8731810</v>
      </c>
      <c r="E40" s="10">
        <v>43909</v>
      </c>
      <c r="F40" s="9">
        <v>7051</v>
      </c>
      <c r="G40" s="8" t="s">
        <v>443</v>
      </c>
      <c r="H40" s="8" t="s">
        <v>444</v>
      </c>
      <c r="I40" s="8">
        <v>98104</v>
      </c>
      <c r="J40" s="8">
        <f>MONTH(Table1519[[#This Row],[Invoice Date]])</f>
        <v>3</v>
      </c>
    </row>
    <row r="41" spans="1:10" x14ac:dyDescent="0.35">
      <c r="A41" s="8" t="s">
        <v>445</v>
      </c>
      <c r="B41" s="8">
        <v>3</v>
      </c>
      <c r="C41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41" s="8">
        <v>8891916</v>
      </c>
      <c r="E41" s="10">
        <v>43910</v>
      </c>
      <c r="F41" s="9">
        <v>5679</v>
      </c>
      <c r="G41" s="8" t="s">
        <v>446</v>
      </c>
      <c r="H41" s="8" t="s">
        <v>447</v>
      </c>
      <c r="I41" s="8">
        <v>40718</v>
      </c>
      <c r="J41" s="8">
        <f>MONTH(Table1519[[#This Row],[Invoice Date]])</f>
        <v>3</v>
      </c>
    </row>
    <row r="42" spans="1:10" x14ac:dyDescent="0.35">
      <c r="A42" s="8" t="s">
        <v>448</v>
      </c>
      <c r="B42" s="8">
        <v>17</v>
      </c>
      <c r="C4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42" s="8">
        <v>8069638</v>
      </c>
      <c r="E42" s="10">
        <v>43911</v>
      </c>
      <c r="F42" s="9">
        <v>6545</v>
      </c>
      <c r="G42" s="8" t="s">
        <v>449</v>
      </c>
      <c r="H42" s="8" t="s">
        <v>450</v>
      </c>
      <c r="I42" s="8">
        <v>45526</v>
      </c>
      <c r="J42" s="8">
        <f>MONTH(Table1519[[#This Row],[Invoice Date]])</f>
        <v>3</v>
      </c>
    </row>
    <row r="43" spans="1:10" x14ac:dyDescent="0.35">
      <c r="A43" s="8" t="s">
        <v>451</v>
      </c>
      <c r="B43" s="8">
        <v>12</v>
      </c>
      <c r="C4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43" s="8">
        <v>9647081</v>
      </c>
      <c r="E43" s="10">
        <v>43912</v>
      </c>
      <c r="F43" s="9">
        <v>5483</v>
      </c>
      <c r="G43" s="8" t="s">
        <v>452</v>
      </c>
      <c r="H43" s="8" t="s">
        <v>453</v>
      </c>
      <c r="I43" s="8">
        <v>28227</v>
      </c>
      <c r="J43" s="8">
        <f>MONTH(Table1519[[#This Row],[Invoice Date]])</f>
        <v>3</v>
      </c>
    </row>
    <row r="44" spans="1:10" x14ac:dyDescent="0.35">
      <c r="A44" s="8" t="s">
        <v>454</v>
      </c>
      <c r="B44" s="8">
        <v>3</v>
      </c>
      <c r="C4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44" s="8">
        <v>1650703</v>
      </c>
      <c r="E44" s="10">
        <v>43913</v>
      </c>
      <c r="F44" s="9">
        <v>5442</v>
      </c>
      <c r="G44" s="8" t="s">
        <v>455</v>
      </c>
      <c r="H44" s="8" t="s">
        <v>456</v>
      </c>
      <c r="I44" s="8">
        <v>99632</v>
      </c>
      <c r="J44" s="8">
        <f>MONTH(Table1519[[#This Row],[Invoice Date]])</f>
        <v>3</v>
      </c>
    </row>
    <row r="45" spans="1:10" x14ac:dyDescent="0.35">
      <c r="A45" s="8" t="s">
        <v>457</v>
      </c>
      <c r="B45" s="8">
        <v>0</v>
      </c>
      <c r="C45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45" s="8">
        <v>9977717</v>
      </c>
      <c r="E45" s="10">
        <v>43885</v>
      </c>
      <c r="F45" s="9">
        <v>8281</v>
      </c>
      <c r="G45" s="8" t="s">
        <v>458</v>
      </c>
      <c r="H45" s="8" t="s">
        <v>459</v>
      </c>
      <c r="I45" s="8">
        <v>35030</v>
      </c>
      <c r="J45" s="8">
        <f>MONTH(Table1519[[#This Row],[Invoice Date]])</f>
        <v>2</v>
      </c>
    </row>
    <row r="46" spans="1:10" x14ac:dyDescent="0.35">
      <c r="A46" s="8" t="s">
        <v>460</v>
      </c>
      <c r="B46" s="8">
        <v>8</v>
      </c>
      <c r="C4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46" s="8">
        <v>2730014</v>
      </c>
      <c r="E46" s="10">
        <v>43915</v>
      </c>
      <c r="F46" s="9">
        <v>8277</v>
      </c>
      <c r="G46" s="8" t="s">
        <v>461</v>
      </c>
      <c r="H46" s="8" t="s">
        <v>462</v>
      </c>
      <c r="I46" s="8">
        <v>38021</v>
      </c>
      <c r="J46" s="8">
        <f>MONTH(Table1519[[#This Row],[Invoice Date]])</f>
        <v>3</v>
      </c>
    </row>
    <row r="47" spans="1:10" x14ac:dyDescent="0.35">
      <c r="A47" s="8" t="s">
        <v>463</v>
      </c>
      <c r="B47" s="8">
        <v>15</v>
      </c>
      <c r="C4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47" s="8">
        <v>8710736</v>
      </c>
      <c r="E47" s="10">
        <v>43916</v>
      </c>
      <c r="F47" s="9">
        <v>8515</v>
      </c>
      <c r="G47" s="8" t="s">
        <v>464</v>
      </c>
      <c r="H47" s="8" t="s">
        <v>465</v>
      </c>
      <c r="I47" s="8">
        <v>62681</v>
      </c>
      <c r="J47" s="8">
        <f>MONTH(Table1519[[#This Row],[Invoice Date]])</f>
        <v>3</v>
      </c>
    </row>
    <row r="48" spans="1:10" x14ac:dyDescent="0.35">
      <c r="A48" s="8" t="s">
        <v>466</v>
      </c>
      <c r="B48" s="8">
        <v>2</v>
      </c>
      <c r="C48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48" s="8">
        <v>9025119</v>
      </c>
      <c r="E48" s="10">
        <v>43917</v>
      </c>
      <c r="F48" s="9">
        <v>17856</v>
      </c>
      <c r="G48" s="8" t="s">
        <v>467</v>
      </c>
      <c r="H48" s="8" t="s">
        <v>468</v>
      </c>
      <c r="I48" s="8">
        <v>36089</v>
      </c>
      <c r="J48" s="8">
        <f>MONTH(Table1519[[#This Row],[Invoice Date]])</f>
        <v>3</v>
      </c>
    </row>
    <row r="49" spans="1:10" x14ac:dyDescent="0.35">
      <c r="A49" s="8" t="s">
        <v>469</v>
      </c>
      <c r="B49" s="8">
        <v>15</v>
      </c>
      <c r="C49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49" s="8">
        <v>7244509</v>
      </c>
      <c r="E49" s="10">
        <v>43918</v>
      </c>
      <c r="F49" s="9">
        <v>6177</v>
      </c>
      <c r="G49" s="8" t="s">
        <v>470</v>
      </c>
      <c r="H49" s="8" t="s">
        <v>471</v>
      </c>
      <c r="I49" s="8">
        <v>38383</v>
      </c>
      <c r="J49" s="8">
        <f>MONTH(Table1519[[#This Row],[Invoice Date]])</f>
        <v>3</v>
      </c>
    </row>
    <row r="50" spans="1:10" x14ac:dyDescent="0.35">
      <c r="A50" s="8" t="s">
        <v>472</v>
      </c>
      <c r="B50" s="8">
        <v>11</v>
      </c>
      <c r="C50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50" s="8">
        <v>6878452</v>
      </c>
      <c r="E50" s="10">
        <v>43919</v>
      </c>
      <c r="F50" s="9">
        <v>6483</v>
      </c>
      <c r="G50" s="8" t="s">
        <v>473</v>
      </c>
      <c r="H50" s="8" t="s">
        <v>474</v>
      </c>
      <c r="I50" s="8">
        <v>18230</v>
      </c>
      <c r="J50" s="8">
        <f>MONTH(Table1519[[#This Row],[Invoice Date]])</f>
        <v>3</v>
      </c>
    </row>
    <row r="51" spans="1:10" x14ac:dyDescent="0.35">
      <c r="A51" s="8" t="s">
        <v>475</v>
      </c>
      <c r="B51" s="8">
        <v>4</v>
      </c>
      <c r="C51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51" s="8">
        <v>1318301</v>
      </c>
      <c r="E51" s="10">
        <v>43920</v>
      </c>
      <c r="F51" s="9">
        <v>18335</v>
      </c>
      <c r="G51" s="8" t="s">
        <v>476</v>
      </c>
      <c r="H51" s="8" t="s">
        <v>477</v>
      </c>
      <c r="I51" s="8">
        <v>27368</v>
      </c>
      <c r="J51" s="8">
        <f>MONTH(Table1519[[#This Row],[Invoice Date]])</f>
        <v>3</v>
      </c>
    </row>
    <row r="52" spans="1:10" x14ac:dyDescent="0.35">
      <c r="A52" s="8" t="s">
        <v>478</v>
      </c>
      <c r="B52" s="8">
        <v>4</v>
      </c>
      <c r="C52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52" s="8">
        <v>5617776</v>
      </c>
      <c r="E52" s="10">
        <v>43921</v>
      </c>
      <c r="F52" s="9">
        <v>8162</v>
      </c>
      <c r="G52" s="8" t="s">
        <v>479</v>
      </c>
      <c r="H52" s="8" t="s">
        <v>480</v>
      </c>
      <c r="I52" s="8">
        <v>10084</v>
      </c>
      <c r="J52" s="8">
        <f>MONTH(Table1519[[#This Row],[Invoice Date]])</f>
        <v>3</v>
      </c>
    </row>
    <row r="53" spans="1:10" x14ac:dyDescent="0.35">
      <c r="A53" s="8" t="s">
        <v>481</v>
      </c>
      <c r="B53" s="8">
        <v>7</v>
      </c>
      <c r="C53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53" s="8">
        <v>6174069</v>
      </c>
      <c r="E53" s="10">
        <v>43922</v>
      </c>
      <c r="F53" s="9">
        <v>5871</v>
      </c>
      <c r="G53" s="8" t="s">
        <v>482</v>
      </c>
      <c r="H53" s="8" t="s">
        <v>483</v>
      </c>
      <c r="I53" s="8">
        <v>24349</v>
      </c>
      <c r="J53" s="8">
        <f>MONTH(Table1519[[#This Row],[Invoice Date]])</f>
        <v>4</v>
      </c>
    </row>
    <row r="54" spans="1:10" x14ac:dyDescent="0.35">
      <c r="A54" s="8" t="s">
        <v>484</v>
      </c>
      <c r="B54" s="8">
        <v>9</v>
      </c>
      <c r="C5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54" s="8">
        <v>2988704</v>
      </c>
      <c r="E54" s="10">
        <v>43923</v>
      </c>
      <c r="F54" s="9">
        <v>6552</v>
      </c>
      <c r="G54" s="8" t="s">
        <v>485</v>
      </c>
      <c r="H54" s="8" t="s">
        <v>486</v>
      </c>
      <c r="I54" s="8">
        <v>19540</v>
      </c>
      <c r="J54" s="8">
        <f>MONTH(Table1519[[#This Row],[Invoice Date]])</f>
        <v>4</v>
      </c>
    </row>
    <row r="55" spans="1:10" x14ac:dyDescent="0.35">
      <c r="A55" s="8" t="s">
        <v>487</v>
      </c>
      <c r="B55" s="8">
        <v>5</v>
      </c>
      <c r="C55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55" s="8">
        <v>4871155</v>
      </c>
      <c r="E55" s="10">
        <v>43924</v>
      </c>
      <c r="F55" s="9">
        <v>5776</v>
      </c>
      <c r="G55" s="8" t="s">
        <v>488</v>
      </c>
      <c r="H55" s="8" t="s">
        <v>489</v>
      </c>
      <c r="I55" s="8">
        <v>20581</v>
      </c>
      <c r="J55" s="8">
        <f>MONTH(Table1519[[#This Row],[Invoice Date]])</f>
        <v>4</v>
      </c>
    </row>
    <row r="56" spans="1:10" x14ac:dyDescent="0.35">
      <c r="A56" s="8" t="s">
        <v>490</v>
      </c>
      <c r="B56" s="8">
        <v>6</v>
      </c>
      <c r="C5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56" s="8">
        <v>8345838</v>
      </c>
      <c r="E56" s="10">
        <v>43925</v>
      </c>
      <c r="F56" s="9">
        <v>8152</v>
      </c>
      <c r="G56" s="8" t="s">
        <v>491</v>
      </c>
      <c r="H56" s="8" t="s">
        <v>492</v>
      </c>
      <c r="I56" s="8">
        <v>79324</v>
      </c>
      <c r="J56" s="8">
        <f>MONTH(Table1519[[#This Row],[Invoice Date]])</f>
        <v>4</v>
      </c>
    </row>
    <row r="57" spans="1:10" x14ac:dyDescent="0.35">
      <c r="A57" s="8" t="s">
        <v>493</v>
      </c>
      <c r="B57" s="8">
        <v>11</v>
      </c>
      <c r="C5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57" s="8">
        <v>4404211</v>
      </c>
      <c r="E57" s="10">
        <v>43926</v>
      </c>
      <c r="F57" s="9">
        <v>6083</v>
      </c>
      <c r="G57" s="8" t="s">
        <v>494</v>
      </c>
      <c r="H57" s="8" t="s">
        <v>495</v>
      </c>
      <c r="I57" s="8">
        <v>99926</v>
      </c>
      <c r="J57" s="8">
        <f>MONTH(Table1519[[#This Row],[Invoice Date]])</f>
        <v>4</v>
      </c>
    </row>
    <row r="58" spans="1:10" x14ac:dyDescent="0.35">
      <c r="A58" s="8" t="s">
        <v>496</v>
      </c>
      <c r="B58" s="8">
        <v>20</v>
      </c>
      <c r="C58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58" s="8">
        <v>9999992</v>
      </c>
      <c r="E58" s="10">
        <v>43927</v>
      </c>
      <c r="F58" s="9">
        <v>7192</v>
      </c>
      <c r="G58" s="8" t="s">
        <v>497</v>
      </c>
      <c r="H58" s="8" t="s">
        <v>498</v>
      </c>
      <c r="I58" s="8">
        <v>52308</v>
      </c>
      <c r="J58" s="8">
        <f>MONTH(Table1519[[#This Row],[Invoice Date]])</f>
        <v>4</v>
      </c>
    </row>
    <row r="59" spans="1:10" x14ac:dyDescent="0.35">
      <c r="A59" s="8" t="s">
        <v>499</v>
      </c>
      <c r="B59" s="8">
        <v>17</v>
      </c>
      <c r="C59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59" s="8">
        <v>3157254</v>
      </c>
      <c r="E59" s="10">
        <v>43928</v>
      </c>
      <c r="F59" s="9">
        <v>8991</v>
      </c>
      <c r="G59" s="8" t="s">
        <v>500</v>
      </c>
      <c r="H59" s="8" t="s">
        <v>501</v>
      </c>
      <c r="I59" s="8">
        <v>53297</v>
      </c>
      <c r="J59" s="8">
        <f>MONTH(Table1519[[#This Row],[Invoice Date]])</f>
        <v>4</v>
      </c>
    </row>
    <row r="60" spans="1:10" x14ac:dyDescent="0.35">
      <c r="A60" s="8" t="s">
        <v>502</v>
      </c>
      <c r="B60" s="8">
        <v>7</v>
      </c>
      <c r="C60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60" s="8">
        <v>2720085</v>
      </c>
      <c r="E60" s="10">
        <v>43929</v>
      </c>
      <c r="F60" s="9">
        <v>5520</v>
      </c>
      <c r="G60" s="8" t="s">
        <v>503</v>
      </c>
      <c r="H60" s="8" t="s">
        <v>501</v>
      </c>
      <c r="I60" s="8">
        <v>22561</v>
      </c>
      <c r="J60" s="8">
        <f>MONTH(Table1519[[#This Row],[Invoice Date]])</f>
        <v>4</v>
      </c>
    </row>
    <row r="61" spans="1:10" x14ac:dyDescent="0.35">
      <c r="A61" s="8" t="s">
        <v>504</v>
      </c>
      <c r="B61" s="8">
        <v>5</v>
      </c>
      <c r="C61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61" s="8">
        <v>5578343</v>
      </c>
      <c r="E61" s="10">
        <v>43930</v>
      </c>
      <c r="F61" s="9">
        <v>7940</v>
      </c>
      <c r="G61" s="8" t="s">
        <v>505</v>
      </c>
      <c r="H61" s="8" t="s">
        <v>506</v>
      </c>
      <c r="I61" s="8">
        <v>17022</v>
      </c>
      <c r="J61" s="8">
        <f>MONTH(Table1519[[#This Row],[Invoice Date]])</f>
        <v>4</v>
      </c>
    </row>
    <row r="62" spans="1:10" x14ac:dyDescent="0.35">
      <c r="A62" s="8" t="s">
        <v>507</v>
      </c>
      <c r="B62" s="8">
        <v>11</v>
      </c>
      <c r="C6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62" s="8">
        <v>8172119</v>
      </c>
      <c r="E62" s="10">
        <v>43931</v>
      </c>
      <c r="F62" s="9">
        <v>7407</v>
      </c>
      <c r="G62" s="8" t="s">
        <v>508</v>
      </c>
      <c r="H62" s="8" t="s">
        <v>509</v>
      </c>
      <c r="I62" s="8">
        <v>27781</v>
      </c>
      <c r="J62" s="8">
        <f>MONTH(Table1519[[#This Row],[Invoice Date]])</f>
        <v>4</v>
      </c>
    </row>
    <row r="63" spans="1:10" x14ac:dyDescent="0.35">
      <c r="A63" s="8" t="s">
        <v>510</v>
      </c>
      <c r="B63" s="8">
        <v>18</v>
      </c>
      <c r="C6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63" s="8">
        <v>3481980</v>
      </c>
      <c r="E63" s="10">
        <v>43932</v>
      </c>
      <c r="F63" s="9">
        <v>6073</v>
      </c>
      <c r="G63" s="8" t="s">
        <v>511</v>
      </c>
      <c r="H63" s="8" t="s">
        <v>512</v>
      </c>
      <c r="I63" s="8">
        <v>44604</v>
      </c>
      <c r="J63" s="8">
        <f>MONTH(Table1519[[#This Row],[Invoice Date]])</f>
        <v>4</v>
      </c>
    </row>
    <row r="64" spans="1:10" x14ac:dyDescent="0.35">
      <c r="A64" s="8" t="s">
        <v>513</v>
      </c>
      <c r="B64" s="8">
        <v>6</v>
      </c>
      <c r="C6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64" s="8">
        <v>7368463</v>
      </c>
      <c r="E64" s="10">
        <v>43933</v>
      </c>
      <c r="F64" s="9">
        <v>8956</v>
      </c>
      <c r="G64" s="8" t="s">
        <v>514</v>
      </c>
      <c r="H64" s="8" t="s">
        <v>515</v>
      </c>
      <c r="I64" s="8">
        <v>86032</v>
      </c>
      <c r="J64" s="8">
        <f>MONTH(Table1519[[#This Row],[Invoice Date]])</f>
        <v>4</v>
      </c>
    </row>
    <row r="65" spans="1:10" x14ac:dyDescent="0.35">
      <c r="A65" s="8" t="s">
        <v>516</v>
      </c>
      <c r="B65" s="8">
        <v>2</v>
      </c>
      <c r="C65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65" s="8">
        <v>4073310</v>
      </c>
      <c r="E65" s="10">
        <v>43934</v>
      </c>
      <c r="F65" s="9">
        <v>17480</v>
      </c>
      <c r="G65" s="8" t="s">
        <v>517</v>
      </c>
      <c r="H65" s="8" t="s">
        <v>518</v>
      </c>
      <c r="I65" s="8">
        <v>70937</v>
      </c>
      <c r="J65" s="8">
        <f>MONTH(Table1519[[#This Row],[Invoice Date]])</f>
        <v>4</v>
      </c>
    </row>
    <row r="66" spans="1:10" x14ac:dyDescent="0.35">
      <c r="A66" s="8" t="s">
        <v>519</v>
      </c>
      <c r="B66" s="8">
        <v>19</v>
      </c>
      <c r="C66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66" s="8">
        <v>8663506</v>
      </c>
      <c r="E66" s="10">
        <v>43935</v>
      </c>
      <c r="F66" s="9">
        <v>7050</v>
      </c>
      <c r="G66" s="8" t="s">
        <v>520</v>
      </c>
      <c r="H66" s="8" t="s">
        <v>521</v>
      </c>
      <c r="I66" s="8">
        <v>54869</v>
      </c>
      <c r="J66" s="8">
        <f>MONTH(Table1519[[#This Row],[Invoice Date]])</f>
        <v>4</v>
      </c>
    </row>
    <row r="67" spans="1:10" x14ac:dyDescent="0.35">
      <c r="A67" s="8" t="s">
        <v>522</v>
      </c>
      <c r="B67" s="8">
        <v>4</v>
      </c>
      <c r="C67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67" s="8">
        <v>2350393</v>
      </c>
      <c r="E67" s="10">
        <v>43936</v>
      </c>
      <c r="F67" s="9">
        <v>15199</v>
      </c>
      <c r="G67" s="8" t="s">
        <v>523</v>
      </c>
      <c r="H67" s="8" t="s">
        <v>524</v>
      </c>
      <c r="I67" s="8">
        <v>40801</v>
      </c>
      <c r="J67" s="8">
        <f>MONTH(Table1519[[#This Row],[Invoice Date]])</f>
        <v>4</v>
      </c>
    </row>
    <row r="68" spans="1:10" x14ac:dyDescent="0.35">
      <c r="A68" s="8" t="s">
        <v>525</v>
      </c>
      <c r="B68" s="8">
        <v>19</v>
      </c>
      <c r="C68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68" s="8">
        <v>8266835</v>
      </c>
      <c r="E68" s="10">
        <v>43937</v>
      </c>
      <c r="F68" s="9">
        <v>8128</v>
      </c>
      <c r="G68" s="8" t="s">
        <v>526</v>
      </c>
      <c r="H68" s="8" t="s">
        <v>527</v>
      </c>
      <c r="I68" s="8">
        <v>71898</v>
      </c>
      <c r="J68" s="8">
        <f>MONTH(Table1519[[#This Row],[Invoice Date]])</f>
        <v>4</v>
      </c>
    </row>
    <row r="69" spans="1:10" x14ac:dyDescent="0.35">
      <c r="A69" s="8" t="s">
        <v>528</v>
      </c>
      <c r="B69" s="8">
        <v>0</v>
      </c>
      <c r="C69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69" s="8">
        <v>9394739</v>
      </c>
      <c r="E69" s="10">
        <v>43878</v>
      </c>
      <c r="F69" s="9">
        <v>7167</v>
      </c>
      <c r="G69" s="8" t="s">
        <v>529</v>
      </c>
      <c r="H69" s="8" t="s">
        <v>530</v>
      </c>
      <c r="I69" s="8">
        <v>51279</v>
      </c>
      <c r="J69" s="8">
        <f>MONTH(Table1519[[#This Row],[Invoice Date]])</f>
        <v>2</v>
      </c>
    </row>
    <row r="70" spans="1:10" x14ac:dyDescent="0.35">
      <c r="A70" s="8" t="s">
        <v>531</v>
      </c>
      <c r="B70" s="8">
        <v>13</v>
      </c>
      <c r="C70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0" s="8">
        <v>9295937</v>
      </c>
      <c r="E70" s="10">
        <v>43939</v>
      </c>
      <c r="F70" s="9">
        <v>7624</v>
      </c>
      <c r="G70" s="8" t="s">
        <v>532</v>
      </c>
      <c r="H70" s="8" t="s">
        <v>533</v>
      </c>
      <c r="I70" s="8">
        <v>56281</v>
      </c>
      <c r="J70" s="8">
        <f>MONTH(Table1519[[#This Row],[Invoice Date]])</f>
        <v>4</v>
      </c>
    </row>
    <row r="71" spans="1:10" x14ac:dyDescent="0.35">
      <c r="A71" s="8" t="s">
        <v>534</v>
      </c>
      <c r="B71" s="8">
        <v>18</v>
      </c>
      <c r="C71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1" s="8">
        <v>3436682</v>
      </c>
      <c r="E71" s="10">
        <v>43940</v>
      </c>
      <c r="F71" s="9">
        <v>7979</v>
      </c>
      <c r="G71" s="8" t="s">
        <v>535</v>
      </c>
      <c r="H71" s="8" t="s">
        <v>536</v>
      </c>
      <c r="I71" s="8">
        <v>59774</v>
      </c>
      <c r="J71" s="8">
        <f>MONTH(Table1519[[#This Row],[Invoice Date]])</f>
        <v>4</v>
      </c>
    </row>
    <row r="72" spans="1:10" x14ac:dyDescent="0.35">
      <c r="A72" s="8" t="s">
        <v>537</v>
      </c>
      <c r="B72" s="8">
        <v>12</v>
      </c>
      <c r="C7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2" s="8">
        <v>4462304</v>
      </c>
      <c r="E72" s="10">
        <v>43941</v>
      </c>
      <c r="F72" s="9">
        <v>8796</v>
      </c>
      <c r="G72" s="8" t="s">
        <v>538</v>
      </c>
      <c r="H72" s="8" t="s">
        <v>539</v>
      </c>
      <c r="I72" s="8">
        <v>59599</v>
      </c>
      <c r="J72" s="8">
        <f>MONTH(Table1519[[#This Row],[Invoice Date]])</f>
        <v>4</v>
      </c>
    </row>
    <row r="73" spans="1:10" x14ac:dyDescent="0.35">
      <c r="A73" s="8" t="s">
        <v>540</v>
      </c>
      <c r="B73" s="8">
        <v>14</v>
      </c>
      <c r="C7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3" s="8">
        <v>9334080</v>
      </c>
      <c r="E73" s="10">
        <v>43942</v>
      </c>
      <c r="F73" s="9">
        <v>8573</v>
      </c>
      <c r="G73" s="8" t="s">
        <v>541</v>
      </c>
      <c r="H73" s="8" t="s">
        <v>542</v>
      </c>
      <c r="I73" s="8">
        <v>65362</v>
      </c>
      <c r="J73" s="8">
        <f>MONTH(Table1519[[#This Row],[Invoice Date]])</f>
        <v>4</v>
      </c>
    </row>
    <row r="74" spans="1:10" x14ac:dyDescent="0.35">
      <c r="A74" s="8" t="s">
        <v>543</v>
      </c>
      <c r="B74" s="8">
        <v>12</v>
      </c>
      <c r="C74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4" s="8">
        <v>8486874</v>
      </c>
      <c r="E74" s="10">
        <v>43943</v>
      </c>
      <c r="F74" s="9">
        <v>5879</v>
      </c>
      <c r="G74" s="8" t="s">
        <v>544</v>
      </c>
      <c r="H74" s="8" t="s">
        <v>545</v>
      </c>
      <c r="I74" s="8">
        <v>10203</v>
      </c>
      <c r="J74" s="8">
        <f>MONTH(Table1519[[#This Row],[Invoice Date]])</f>
        <v>4</v>
      </c>
    </row>
    <row r="75" spans="1:10" x14ac:dyDescent="0.35">
      <c r="A75" s="8" t="s">
        <v>546</v>
      </c>
      <c r="B75" s="8">
        <v>15</v>
      </c>
      <c r="C7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5" s="8">
        <v>3319631</v>
      </c>
      <c r="E75" s="10">
        <v>43944</v>
      </c>
      <c r="F75" s="9">
        <v>5119</v>
      </c>
      <c r="G75" s="8" t="s">
        <v>547</v>
      </c>
      <c r="H75" s="8" t="s">
        <v>548</v>
      </c>
      <c r="I75" s="8">
        <v>46091</v>
      </c>
      <c r="J75" s="8">
        <f>MONTH(Table1519[[#This Row],[Invoice Date]])</f>
        <v>4</v>
      </c>
    </row>
    <row r="76" spans="1:10" x14ac:dyDescent="0.35">
      <c r="A76" s="8" t="s">
        <v>549</v>
      </c>
      <c r="B76" s="8">
        <v>8</v>
      </c>
      <c r="C7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76" s="8">
        <v>2162709</v>
      </c>
      <c r="E76" s="10">
        <v>43945</v>
      </c>
      <c r="F76" s="9">
        <v>7432</v>
      </c>
      <c r="G76" s="8" t="s">
        <v>550</v>
      </c>
      <c r="H76" s="8" t="s">
        <v>551</v>
      </c>
      <c r="I76" s="8">
        <v>95153</v>
      </c>
      <c r="J76" s="8">
        <f>MONTH(Table1519[[#This Row],[Invoice Date]])</f>
        <v>4</v>
      </c>
    </row>
    <row r="77" spans="1:10" x14ac:dyDescent="0.35">
      <c r="A77" s="8" t="s">
        <v>552</v>
      </c>
      <c r="B77" s="8">
        <v>10</v>
      </c>
      <c r="C7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7" s="8">
        <v>2600119</v>
      </c>
      <c r="E77" s="10">
        <v>43946</v>
      </c>
      <c r="F77" s="9">
        <v>7660</v>
      </c>
      <c r="G77" s="8" t="s">
        <v>553</v>
      </c>
      <c r="H77" s="8" t="s">
        <v>554</v>
      </c>
      <c r="I77" s="8">
        <v>46426</v>
      </c>
      <c r="J77" s="8">
        <f>MONTH(Table1519[[#This Row],[Invoice Date]])</f>
        <v>4</v>
      </c>
    </row>
    <row r="78" spans="1:10" x14ac:dyDescent="0.35">
      <c r="A78" s="8" t="s">
        <v>555</v>
      </c>
      <c r="B78" s="8">
        <v>12</v>
      </c>
      <c r="C78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78" s="8">
        <v>3729162</v>
      </c>
      <c r="E78" s="10">
        <v>43947</v>
      </c>
      <c r="F78" s="9">
        <v>7494</v>
      </c>
      <c r="G78" s="8" t="s">
        <v>556</v>
      </c>
      <c r="H78" s="8" t="s">
        <v>557</v>
      </c>
      <c r="I78" s="8">
        <v>19258</v>
      </c>
      <c r="J78" s="8">
        <f>MONTH(Table1519[[#This Row],[Invoice Date]])</f>
        <v>4</v>
      </c>
    </row>
    <row r="79" spans="1:10" x14ac:dyDescent="0.35">
      <c r="A79" s="8" t="s">
        <v>558</v>
      </c>
      <c r="B79" s="8">
        <v>7</v>
      </c>
      <c r="C79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79" s="8">
        <v>2907666</v>
      </c>
      <c r="E79" s="10">
        <v>43948</v>
      </c>
      <c r="F79" s="9">
        <v>5503</v>
      </c>
      <c r="G79" s="8" t="s">
        <v>559</v>
      </c>
      <c r="H79" s="8" t="s">
        <v>560</v>
      </c>
      <c r="I79" s="8">
        <v>63579</v>
      </c>
      <c r="J79" s="8">
        <f>MONTH(Table1519[[#This Row],[Invoice Date]])</f>
        <v>4</v>
      </c>
    </row>
    <row r="80" spans="1:10" x14ac:dyDescent="0.35">
      <c r="A80" s="8" t="s">
        <v>561</v>
      </c>
      <c r="B80" s="8">
        <v>10</v>
      </c>
      <c r="C80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80" s="8">
        <v>1171749</v>
      </c>
      <c r="E80" s="10">
        <v>43949</v>
      </c>
      <c r="F80" s="9">
        <v>5325</v>
      </c>
      <c r="G80" s="8" t="s">
        <v>562</v>
      </c>
      <c r="H80" s="8" t="s">
        <v>563</v>
      </c>
      <c r="I80" s="8">
        <v>88193</v>
      </c>
      <c r="J80" s="8">
        <f>MONTH(Table1519[[#This Row],[Invoice Date]])</f>
        <v>4</v>
      </c>
    </row>
    <row r="81" spans="1:10" x14ac:dyDescent="0.35">
      <c r="A81" s="8" t="s">
        <v>564</v>
      </c>
      <c r="B81" s="8">
        <v>6</v>
      </c>
      <c r="C81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81" s="8">
        <v>9008696</v>
      </c>
      <c r="E81" s="10">
        <v>43950</v>
      </c>
      <c r="F81" s="9">
        <v>7473</v>
      </c>
      <c r="G81" s="8" t="s">
        <v>565</v>
      </c>
      <c r="H81" s="8" t="s">
        <v>566</v>
      </c>
      <c r="I81" s="8">
        <v>83471</v>
      </c>
      <c r="J81" s="8">
        <f>MONTH(Table1519[[#This Row],[Invoice Date]])</f>
        <v>4</v>
      </c>
    </row>
    <row r="82" spans="1:10" x14ac:dyDescent="0.35">
      <c r="A82" s="8" t="s">
        <v>567</v>
      </c>
      <c r="B82" s="8">
        <v>13</v>
      </c>
      <c r="C8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82" s="8">
        <v>2227574</v>
      </c>
      <c r="E82" s="10">
        <v>43951</v>
      </c>
      <c r="F82" s="9">
        <v>8468</v>
      </c>
      <c r="G82" s="8" t="s">
        <v>568</v>
      </c>
      <c r="H82" s="8" t="s">
        <v>569</v>
      </c>
      <c r="I82" s="8">
        <v>50323</v>
      </c>
      <c r="J82" s="8">
        <f>MONTH(Table1519[[#This Row],[Invoice Date]])</f>
        <v>4</v>
      </c>
    </row>
    <row r="83" spans="1:10" x14ac:dyDescent="0.35">
      <c r="A83" s="8" t="s">
        <v>570</v>
      </c>
      <c r="B83" s="8">
        <v>8</v>
      </c>
      <c r="C83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83" s="8">
        <v>2917076</v>
      </c>
      <c r="E83" s="10">
        <v>43952</v>
      </c>
      <c r="F83" s="9">
        <v>8826</v>
      </c>
      <c r="G83" s="8" t="s">
        <v>571</v>
      </c>
      <c r="H83" s="8" t="s">
        <v>572</v>
      </c>
      <c r="I83" s="8">
        <v>50854</v>
      </c>
      <c r="J83" s="8">
        <f>MONTH(Table1519[[#This Row],[Invoice Date]])</f>
        <v>5</v>
      </c>
    </row>
    <row r="84" spans="1:10" x14ac:dyDescent="0.35">
      <c r="A84" s="8" t="s">
        <v>573</v>
      </c>
      <c r="B84" s="8">
        <v>2</v>
      </c>
      <c r="C84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84" s="8">
        <v>3178732</v>
      </c>
      <c r="E84" s="10">
        <v>43953</v>
      </c>
      <c r="F84" s="9">
        <v>7701</v>
      </c>
      <c r="G84" s="8" t="s">
        <v>574</v>
      </c>
      <c r="H84" s="8" t="s">
        <v>575</v>
      </c>
      <c r="I84" s="8">
        <v>44171</v>
      </c>
      <c r="J84" s="8">
        <f>MONTH(Table1519[[#This Row],[Invoice Date]])</f>
        <v>5</v>
      </c>
    </row>
    <row r="85" spans="1:10" x14ac:dyDescent="0.35">
      <c r="A85" s="8" t="s">
        <v>576</v>
      </c>
      <c r="B85" s="8">
        <v>10</v>
      </c>
      <c r="C8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85" s="8">
        <v>5838306</v>
      </c>
      <c r="E85" s="10">
        <v>43954</v>
      </c>
      <c r="F85" s="9">
        <v>6415</v>
      </c>
      <c r="G85" s="8" t="s">
        <v>577</v>
      </c>
      <c r="H85" s="8" t="s">
        <v>578</v>
      </c>
      <c r="I85" s="8">
        <v>71663</v>
      </c>
      <c r="J85" s="8">
        <f>MONTH(Table1519[[#This Row],[Invoice Date]])</f>
        <v>5</v>
      </c>
    </row>
    <row r="86" spans="1:10" x14ac:dyDescent="0.35">
      <c r="A86" s="8" t="s">
        <v>579</v>
      </c>
      <c r="B86" s="8">
        <v>5</v>
      </c>
      <c r="C86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86" s="8">
        <v>9215918</v>
      </c>
      <c r="E86" s="10">
        <v>43955</v>
      </c>
      <c r="F86" s="9">
        <v>6143</v>
      </c>
      <c r="G86" s="8" t="s">
        <v>580</v>
      </c>
      <c r="H86" s="8" t="s">
        <v>581</v>
      </c>
      <c r="I86" s="8">
        <v>72859</v>
      </c>
      <c r="J86" s="8">
        <f>MONTH(Table1519[[#This Row],[Invoice Date]])</f>
        <v>5</v>
      </c>
    </row>
    <row r="87" spans="1:10" x14ac:dyDescent="0.35">
      <c r="A87" s="8" t="s">
        <v>582</v>
      </c>
      <c r="B87" s="8">
        <v>12</v>
      </c>
      <c r="C87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87" s="8">
        <v>6873302</v>
      </c>
      <c r="E87" s="10">
        <v>43956</v>
      </c>
      <c r="F87" s="9">
        <v>5192</v>
      </c>
      <c r="G87" s="8" t="s">
        <v>583</v>
      </c>
      <c r="H87" s="8" t="s">
        <v>584</v>
      </c>
      <c r="I87" s="8">
        <v>52233</v>
      </c>
      <c r="J87" s="8">
        <f>MONTH(Table1519[[#This Row],[Invoice Date]])</f>
        <v>5</v>
      </c>
    </row>
    <row r="88" spans="1:10" x14ac:dyDescent="0.35">
      <c r="A88" s="8" t="s">
        <v>585</v>
      </c>
      <c r="B88" s="8">
        <v>9</v>
      </c>
      <c r="C88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88" s="8">
        <v>7177858</v>
      </c>
      <c r="E88" s="10">
        <v>43957</v>
      </c>
      <c r="F88" s="9">
        <v>5816</v>
      </c>
      <c r="G88" s="8" t="s">
        <v>586</v>
      </c>
      <c r="H88" s="8" t="s">
        <v>587</v>
      </c>
      <c r="I88" s="8">
        <v>64577</v>
      </c>
      <c r="J88" s="8">
        <f>MONTH(Table1519[[#This Row],[Invoice Date]])</f>
        <v>5</v>
      </c>
    </row>
    <row r="89" spans="1:10" x14ac:dyDescent="0.35">
      <c r="A89" s="8" t="s">
        <v>588</v>
      </c>
      <c r="B89" s="8">
        <v>12</v>
      </c>
      <c r="C89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89" s="8">
        <v>4337400</v>
      </c>
      <c r="E89" s="10">
        <v>43958</v>
      </c>
      <c r="F89" s="9">
        <v>6392</v>
      </c>
      <c r="G89" s="8" t="s">
        <v>589</v>
      </c>
      <c r="H89" s="8" t="s">
        <v>590</v>
      </c>
      <c r="I89" s="8">
        <v>73034</v>
      </c>
      <c r="J89" s="8">
        <f>MONTH(Table1519[[#This Row],[Invoice Date]])</f>
        <v>5</v>
      </c>
    </row>
    <row r="90" spans="1:10" x14ac:dyDescent="0.35">
      <c r="A90" s="8" t="s">
        <v>591</v>
      </c>
      <c r="B90" s="8">
        <v>3</v>
      </c>
      <c r="C90" s="8" t="str">
        <f>IF(Table1519[[#This Row],[Years Active]]&gt;=10,"Legacy Account",IF(Table1519[[#This Row],[Invoice Amount]]&gt;=10000,"A+ Account",IF(Table1519[[#This Row],[Month]]=2,"Temporary Account","Normal Account")))</f>
        <v>Normal Account</v>
      </c>
      <c r="D90" s="8">
        <v>4417158</v>
      </c>
      <c r="E90" s="10">
        <v>43959</v>
      </c>
      <c r="F90" s="9">
        <v>7615</v>
      </c>
      <c r="G90" s="8" t="s">
        <v>592</v>
      </c>
      <c r="H90" s="8" t="s">
        <v>593</v>
      </c>
      <c r="I90" s="8">
        <v>49687</v>
      </c>
      <c r="J90" s="8">
        <f>MONTH(Table1519[[#This Row],[Invoice Date]])</f>
        <v>5</v>
      </c>
    </row>
    <row r="91" spans="1:10" x14ac:dyDescent="0.35">
      <c r="A91" s="8" t="s">
        <v>594</v>
      </c>
      <c r="B91" s="8">
        <v>16</v>
      </c>
      <c r="C91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91" s="8">
        <v>3560000</v>
      </c>
      <c r="E91" s="10">
        <v>43960</v>
      </c>
      <c r="F91" s="9">
        <v>7644</v>
      </c>
      <c r="G91" s="8" t="s">
        <v>595</v>
      </c>
      <c r="H91" s="8" t="s">
        <v>596</v>
      </c>
      <c r="I91" s="8">
        <v>54689</v>
      </c>
      <c r="J91" s="8">
        <f>MONTH(Table1519[[#This Row],[Invoice Date]])</f>
        <v>5</v>
      </c>
    </row>
    <row r="92" spans="1:10" x14ac:dyDescent="0.35">
      <c r="A92" s="8" t="s">
        <v>597</v>
      </c>
      <c r="B92" s="8">
        <v>15</v>
      </c>
      <c r="C92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92" s="8">
        <v>4807817</v>
      </c>
      <c r="E92" s="10">
        <v>43961</v>
      </c>
      <c r="F92" s="9">
        <v>6576</v>
      </c>
      <c r="G92" s="8" t="s">
        <v>598</v>
      </c>
      <c r="H92" s="8" t="s">
        <v>599</v>
      </c>
      <c r="I92" s="8">
        <v>93974</v>
      </c>
      <c r="J92" s="8">
        <f>MONTH(Table1519[[#This Row],[Invoice Date]])</f>
        <v>5</v>
      </c>
    </row>
    <row r="93" spans="1:10" x14ac:dyDescent="0.35">
      <c r="A93" s="8" t="s">
        <v>600</v>
      </c>
      <c r="B93" s="8">
        <v>13</v>
      </c>
      <c r="C93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93" s="8">
        <v>9395435</v>
      </c>
      <c r="E93" s="10">
        <v>43962</v>
      </c>
      <c r="F93" s="9">
        <v>8862</v>
      </c>
      <c r="G93" s="8" t="s">
        <v>601</v>
      </c>
      <c r="H93" s="8" t="s">
        <v>602</v>
      </c>
      <c r="I93" s="8">
        <v>10751</v>
      </c>
      <c r="J93" s="8">
        <f>MONTH(Table1519[[#This Row],[Invoice Date]])</f>
        <v>5</v>
      </c>
    </row>
    <row r="94" spans="1:10" x14ac:dyDescent="0.35">
      <c r="A94" s="8" t="s">
        <v>603</v>
      </c>
      <c r="B94" s="8">
        <v>5</v>
      </c>
      <c r="C94" s="8" t="str">
        <f>IF(Table1519[[#This Row],[Years Active]]&gt;=10,"Legacy Account",IF(Table1519[[#This Row],[Invoice Amount]]&gt;=10000,"A+ Account",IF(Table1519[[#This Row],[Month]]=2,"Temporary Account","Normal Account")))</f>
        <v>A+ Account</v>
      </c>
      <c r="D94" s="8">
        <v>5543200</v>
      </c>
      <c r="E94" s="10">
        <v>43963</v>
      </c>
      <c r="F94" s="9">
        <v>16602</v>
      </c>
      <c r="G94" s="8" t="s">
        <v>604</v>
      </c>
      <c r="H94" s="8" t="s">
        <v>605</v>
      </c>
      <c r="I94" s="8">
        <v>92358</v>
      </c>
      <c r="J94" s="8">
        <f>MONTH(Table1519[[#This Row],[Invoice Date]])</f>
        <v>5</v>
      </c>
    </row>
    <row r="95" spans="1:10" x14ac:dyDescent="0.35">
      <c r="A95" s="8" t="s">
        <v>606</v>
      </c>
      <c r="B95" s="8">
        <v>12</v>
      </c>
      <c r="C95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95" s="8">
        <v>5196174</v>
      </c>
      <c r="E95" s="10">
        <v>43964</v>
      </c>
      <c r="F95" s="9">
        <v>8321</v>
      </c>
      <c r="G95" s="8" t="s">
        <v>607</v>
      </c>
      <c r="H95" s="8" t="s">
        <v>608</v>
      </c>
      <c r="I95" s="8">
        <v>72023</v>
      </c>
      <c r="J95" s="8">
        <f>MONTH(Table1519[[#This Row],[Invoice Date]])</f>
        <v>5</v>
      </c>
    </row>
    <row r="96" spans="1:10" x14ac:dyDescent="0.35">
      <c r="A96" s="8" t="s">
        <v>609</v>
      </c>
      <c r="B96" s="8">
        <v>11</v>
      </c>
      <c r="C96" s="8" t="str">
        <f>IF(Table1519[[#This Row],[Years Active]]&gt;=10,"Legacy Account",IF(Table1519[[#This Row],[Invoice Amount]]&gt;=10000,"A+ Account",IF(Table1519[[#This Row],[Month]]=2,"Temporary Account","Normal Account")))</f>
        <v>Legacy Account</v>
      </c>
      <c r="D96" s="8">
        <v>3602229</v>
      </c>
      <c r="E96" s="10">
        <v>43965</v>
      </c>
      <c r="F96" s="9">
        <v>8301</v>
      </c>
      <c r="G96" s="8" t="s">
        <v>610</v>
      </c>
      <c r="H96" s="8" t="s">
        <v>611</v>
      </c>
      <c r="I96" s="8">
        <v>46850</v>
      </c>
      <c r="J96" s="8">
        <f>MONTH(Table1519[[#This Row],[Invoice Date]])</f>
        <v>5</v>
      </c>
    </row>
    <row r="97" spans="1:10" x14ac:dyDescent="0.35">
      <c r="A97" s="8" t="s">
        <v>612</v>
      </c>
      <c r="B97" s="8">
        <v>0</v>
      </c>
      <c r="C97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97" s="8">
        <v>3497444</v>
      </c>
      <c r="E97" s="10">
        <v>43876</v>
      </c>
      <c r="F97" s="9">
        <v>6678</v>
      </c>
      <c r="G97" s="8" t="s">
        <v>613</v>
      </c>
      <c r="H97" s="8" t="s">
        <v>614</v>
      </c>
      <c r="I97" s="8">
        <v>69160</v>
      </c>
      <c r="J97" s="8">
        <f>MONTH(Table1519[[#This Row],[Invoice Date]])</f>
        <v>2</v>
      </c>
    </row>
    <row r="98" spans="1:10" x14ac:dyDescent="0.35">
      <c r="A98" s="8" t="s">
        <v>615</v>
      </c>
      <c r="B98" s="8">
        <v>0</v>
      </c>
      <c r="C98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98" s="8">
        <v>4227115</v>
      </c>
      <c r="E98" s="10">
        <v>43877</v>
      </c>
      <c r="F98" s="9">
        <v>6371</v>
      </c>
      <c r="G98" s="8" t="s">
        <v>616</v>
      </c>
      <c r="H98" s="8" t="s">
        <v>617</v>
      </c>
      <c r="I98" s="8">
        <v>25129</v>
      </c>
      <c r="J98" s="8">
        <f>MONTH(Table1519[[#This Row],[Invoice Date]])</f>
        <v>2</v>
      </c>
    </row>
    <row r="99" spans="1:10" x14ac:dyDescent="0.35">
      <c r="A99" s="8" t="s">
        <v>618</v>
      </c>
      <c r="B99" s="8">
        <v>0</v>
      </c>
      <c r="C99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99" s="8">
        <v>2261194</v>
      </c>
      <c r="E99" s="10">
        <v>43878</v>
      </c>
      <c r="F99" s="9">
        <v>8992</v>
      </c>
      <c r="G99" s="8" t="s">
        <v>619</v>
      </c>
      <c r="H99" s="8" t="s">
        <v>620</v>
      </c>
      <c r="I99" s="8">
        <v>85383</v>
      </c>
      <c r="J99" s="8">
        <f>MONTH(Table1519[[#This Row],[Invoice Date]])</f>
        <v>2</v>
      </c>
    </row>
    <row r="100" spans="1:10" x14ac:dyDescent="0.35">
      <c r="A100" s="8" t="s">
        <v>621</v>
      </c>
      <c r="B100" s="8">
        <v>0</v>
      </c>
      <c r="C100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100" s="8">
        <v>1458474</v>
      </c>
      <c r="E100" s="10">
        <v>43879</v>
      </c>
      <c r="F100" s="9">
        <v>8844</v>
      </c>
      <c r="G100" s="8" t="s">
        <v>622</v>
      </c>
      <c r="H100" s="8" t="s">
        <v>623</v>
      </c>
      <c r="I100" s="8">
        <v>46853</v>
      </c>
      <c r="J100" s="8">
        <f>MONTH(Table1519[[#This Row],[Invoice Date]])</f>
        <v>2</v>
      </c>
    </row>
    <row r="101" spans="1:10" x14ac:dyDescent="0.35">
      <c r="A101" s="8" t="s">
        <v>624</v>
      </c>
      <c r="B101" s="8">
        <v>0</v>
      </c>
      <c r="C101" s="8" t="str">
        <f>IF(Table1519[[#This Row],[Years Active]]&gt;=10,"Legacy Account",IF(Table1519[[#This Row],[Invoice Amount]]&gt;=10000,"A+ Account",IF(Table1519[[#This Row],[Month]]=2,"Temporary Account","Normal Account")))</f>
        <v>Temporary Account</v>
      </c>
      <c r="D101" s="8">
        <v>6315963</v>
      </c>
      <c r="E101" s="10">
        <v>43880</v>
      </c>
      <c r="F101" s="9">
        <v>6559</v>
      </c>
      <c r="G101" s="8" t="s">
        <v>625</v>
      </c>
      <c r="H101" s="8" t="s">
        <v>626</v>
      </c>
      <c r="I101" s="8">
        <v>75969</v>
      </c>
      <c r="J101" s="8">
        <f>MONTH(Table1519[[#This Row],[Invoice Date]])</f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95AC-A333-455F-825A-2FD766B31ED2}">
  <sheetPr>
    <tabColor theme="4" tint="-0.249977111117893"/>
  </sheetPr>
  <dimension ref="A1:J101"/>
  <sheetViews>
    <sheetView tabSelected="1" topLeftCell="D1" workbookViewId="0">
      <selection activeCell="G3" sqref="G3"/>
    </sheetView>
  </sheetViews>
  <sheetFormatPr defaultRowHeight="14.5" x14ac:dyDescent="0.35"/>
  <cols>
    <col min="1" max="1" width="17.81640625" bestFit="1" customWidth="1"/>
    <col min="2" max="2" width="17" customWidth="1"/>
    <col min="3" max="3" width="43.453125" bestFit="1" customWidth="1"/>
    <col min="4" max="4" width="19.1796875" style="13" customWidth="1"/>
    <col min="5" max="5" width="20.81640625" style="13" customWidth="1"/>
    <col min="6" max="6" width="17.7265625" style="13" customWidth="1"/>
    <col min="7" max="7" width="27.81640625" customWidth="1"/>
    <col min="10" max="10" width="52.1796875" customWidth="1"/>
  </cols>
  <sheetData>
    <row r="1" spans="1:10" ht="15" thickBot="1" x14ac:dyDescent="0.4">
      <c r="A1" s="8" t="s">
        <v>627</v>
      </c>
      <c r="B1" s="8" t="s">
        <v>628</v>
      </c>
      <c r="C1" s="8" t="s">
        <v>629</v>
      </c>
      <c r="D1" s="12" t="s">
        <v>630</v>
      </c>
      <c r="E1" s="12" t="s">
        <v>631</v>
      </c>
      <c r="F1" s="12" t="s">
        <v>632</v>
      </c>
      <c r="G1" s="8" t="s">
        <v>633</v>
      </c>
      <c r="J1" s="2" t="s">
        <v>634</v>
      </c>
    </row>
    <row r="2" spans="1:10" x14ac:dyDescent="0.35">
      <c r="A2" s="8" t="s">
        <v>635</v>
      </c>
      <c r="B2" s="8" t="s">
        <v>636</v>
      </c>
      <c r="C2" s="8" t="s">
        <v>637</v>
      </c>
      <c r="D2" s="13">
        <v>13</v>
      </c>
      <c r="E2" s="13" t="s">
        <v>638</v>
      </c>
      <c r="F2" s="13" t="s">
        <v>638</v>
      </c>
      <c r="G2" t="str">
        <f>IF(AND(Table16[[#This Row],[Years of Experience]]&gt;=10,Table16[[#This Row],[College Degree? (Y/N)]]="Y",Table16[[#This Row],[Certification (Y/N)]]="Y"),"YES","NO")</f>
        <v>YES</v>
      </c>
      <c r="J2" s="4" t="s">
        <v>639</v>
      </c>
    </row>
    <row r="3" spans="1:10" x14ac:dyDescent="0.35">
      <c r="A3" s="8" t="s">
        <v>640</v>
      </c>
      <c r="B3" s="8" t="s">
        <v>641</v>
      </c>
      <c r="C3" s="8" t="s">
        <v>642</v>
      </c>
      <c r="D3" s="13">
        <v>14</v>
      </c>
      <c r="E3" s="13" t="s">
        <v>643</v>
      </c>
      <c r="F3" s="13" t="s">
        <v>643</v>
      </c>
      <c r="G3" t="str">
        <f>IF(AND(Table16[[#This Row],[Years of Experience]]&gt;=10,Table16[[#This Row],[College Degree? (Y/N)]]="Y",Table16[[#This Row],[Certification (Y/N)]]="Y"),"YES","NO")</f>
        <v>NO</v>
      </c>
      <c r="J3" s="5" t="s">
        <v>644</v>
      </c>
    </row>
    <row r="4" spans="1:10" x14ac:dyDescent="0.35">
      <c r="A4" s="8" t="s">
        <v>645</v>
      </c>
      <c r="B4" s="8" t="s">
        <v>646</v>
      </c>
      <c r="C4" s="8" t="s">
        <v>647</v>
      </c>
      <c r="D4" s="13">
        <v>15</v>
      </c>
      <c r="E4" s="13" t="s">
        <v>643</v>
      </c>
      <c r="F4" s="13" t="s">
        <v>643</v>
      </c>
      <c r="G4" t="str">
        <f>IF(AND(Table16[[#This Row],[Years of Experience]]&gt;=10,Table16[[#This Row],[College Degree? (Y/N)]]="Y",Table16[[#This Row],[Certification (Y/N)]]="Y"),"YES","NO")</f>
        <v>NO</v>
      </c>
      <c r="J4" s="5"/>
    </row>
    <row r="5" spans="1:10" x14ac:dyDescent="0.35">
      <c r="A5" s="8" t="s">
        <v>648</v>
      </c>
      <c r="B5" s="8" t="s">
        <v>649</v>
      </c>
      <c r="C5" s="8" t="s">
        <v>650</v>
      </c>
      <c r="D5" s="13">
        <v>6</v>
      </c>
      <c r="E5" s="13" t="s">
        <v>638</v>
      </c>
      <c r="F5" s="13" t="s">
        <v>638</v>
      </c>
      <c r="G5" t="str">
        <f>IF(AND(Table16[[#This Row],[Years of Experience]]&gt;=10,Table16[[#This Row],[College Degree? (Y/N)]]="Y",Table16[[#This Row],[Certification (Y/N)]]="Y"),"YES","NO")</f>
        <v>NO</v>
      </c>
      <c r="J5" s="5" t="s">
        <v>651</v>
      </c>
    </row>
    <row r="6" spans="1:10" x14ac:dyDescent="0.35">
      <c r="A6" s="8" t="s">
        <v>652</v>
      </c>
      <c r="B6" s="8" t="s">
        <v>653</v>
      </c>
      <c r="C6" s="8" t="s">
        <v>654</v>
      </c>
      <c r="D6" s="13">
        <v>6</v>
      </c>
      <c r="E6" s="13" t="s">
        <v>638</v>
      </c>
      <c r="F6" s="13" t="s">
        <v>643</v>
      </c>
      <c r="G6" t="str">
        <f>IF(AND(Table16[[#This Row],[Years of Experience]]&gt;=10,Table16[[#This Row],[College Degree? (Y/N)]]="Y",Table16[[#This Row],[Certification (Y/N)]]="Y"),"YES","NO")</f>
        <v>NO</v>
      </c>
      <c r="J6" s="5"/>
    </row>
    <row r="7" spans="1:10" x14ac:dyDescent="0.35">
      <c r="A7" s="8" t="s">
        <v>655</v>
      </c>
      <c r="B7" s="8" t="s">
        <v>656</v>
      </c>
      <c r="C7" s="8" t="s">
        <v>657</v>
      </c>
      <c r="D7" s="13">
        <v>9</v>
      </c>
      <c r="E7" s="13" t="s">
        <v>638</v>
      </c>
      <c r="F7" s="13" t="s">
        <v>643</v>
      </c>
      <c r="G7" t="str">
        <f>IF(AND(Table16[[#This Row],[Years of Experience]]&gt;=10,Table16[[#This Row],[College Degree? (Y/N)]]="Y",Table16[[#This Row],[Certification (Y/N)]]="Y"),"YES","NO")</f>
        <v>NO</v>
      </c>
      <c r="J7" s="5" t="s">
        <v>658</v>
      </c>
    </row>
    <row r="8" spans="1:10" x14ac:dyDescent="0.35">
      <c r="A8" s="8" t="s">
        <v>659</v>
      </c>
      <c r="B8" s="8" t="s">
        <v>660</v>
      </c>
      <c r="C8" s="8" t="s">
        <v>661</v>
      </c>
      <c r="D8" s="13">
        <v>3</v>
      </c>
      <c r="E8" s="13" t="s">
        <v>643</v>
      </c>
      <c r="F8" s="13" t="s">
        <v>643</v>
      </c>
      <c r="G8" t="str">
        <f>IF(AND(Table16[[#This Row],[Years of Experience]]&gt;=10,Table16[[#This Row],[College Degree? (Y/N)]]="Y",Table16[[#This Row],[Certification (Y/N)]]="Y"),"YES","NO")</f>
        <v>NO</v>
      </c>
      <c r="J8" s="5"/>
    </row>
    <row r="9" spans="1:10" ht="15" thickBot="1" x14ac:dyDescent="0.4">
      <c r="A9" s="8" t="s">
        <v>662</v>
      </c>
      <c r="B9" s="8" t="s">
        <v>663</v>
      </c>
      <c r="C9" s="8" t="s">
        <v>664</v>
      </c>
      <c r="D9" s="13">
        <v>3</v>
      </c>
      <c r="E9" s="13" t="s">
        <v>638</v>
      </c>
      <c r="F9" s="13" t="s">
        <v>638</v>
      </c>
      <c r="G9" t="str">
        <f>IF(AND(Table16[[#This Row],[Years of Experience]]&gt;=10,Table16[[#This Row],[College Degree? (Y/N)]]="Y",Table16[[#This Row],[Certification (Y/N)]]="Y"),"YES","NO")</f>
        <v>NO</v>
      </c>
      <c r="J9" s="7" t="s">
        <v>665</v>
      </c>
    </row>
    <row r="10" spans="1:10" x14ac:dyDescent="0.35">
      <c r="A10" s="8" t="s">
        <v>666</v>
      </c>
      <c r="B10" s="8" t="s">
        <v>667</v>
      </c>
      <c r="C10" s="8" t="s">
        <v>668</v>
      </c>
      <c r="D10" s="13">
        <v>4</v>
      </c>
      <c r="E10" s="13" t="s">
        <v>643</v>
      </c>
      <c r="F10" s="13" t="s">
        <v>643</v>
      </c>
      <c r="G10" t="str">
        <f>IF(AND(Table16[[#This Row],[Years of Experience]]&gt;=10,Table16[[#This Row],[College Degree? (Y/N)]]="Y",Table16[[#This Row],[Certification (Y/N)]]="Y"),"YES","NO")</f>
        <v>NO</v>
      </c>
    </row>
    <row r="11" spans="1:10" x14ac:dyDescent="0.35">
      <c r="A11" s="8" t="s">
        <v>669</v>
      </c>
      <c r="B11" s="8" t="s">
        <v>670</v>
      </c>
      <c r="C11" s="8" t="s">
        <v>671</v>
      </c>
      <c r="D11" s="13">
        <v>15</v>
      </c>
      <c r="E11" s="13" t="s">
        <v>638</v>
      </c>
      <c r="F11" s="13" t="s">
        <v>643</v>
      </c>
      <c r="G11" t="str">
        <f>IF(AND(Table16[[#This Row],[Years of Experience]]&gt;=10,Table16[[#This Row],[College Degree? (Y/N)]]="Y",Table16[[#This Row],[Certification (Y/N)]]="Y"),"YES","NO")</f>
        <v>NO</v>
      </c>
    </row>
    <row r="12" spans="1:10" x14ac:dyDescent="0.35">
      <c r="A12" s="8" t="s">
        <v>672</v>
      </c>
      <c r="B12" s="8" t="s">
        <v>673</v>
      </c>
      <c r="C12" s="8" t="s">
        <v>674</v>
      </c>
      <c r="D12" s="13">
        <v>12</v>
      </c>
      <c r="E12" s="13" t="s">
        <v>643</v>
      </c>
      <c r="F12" s="13" t="s">
        <v>638</v>
      </c>
      <c r="G12" t="str">
        <f>IF(AND(Table16[[#This Row],[Years of Experience]]&gt;=10,Table16[[#This Row],[College Degree? (Y/N)]]="Y",Table16[[#This Row],[Certification (Y/N)]]="Y"),"YES","NO")</f>
        <v>NO</v>
      </c>
    </row>
    <row r="13" spans="1:10" x14ac:dyDescent="0.35">
      <c r="A13" s="8" t="s">
        <v>675</v>
      </c>
      <c r="B13" s="8" t="s">
        <v>676</v>
      </c>
      <c r="C13" s="8" t="s">
        <v>677</v>
      </c>
      <c r="D13" s="13">
        <v>10</v>
      </c>
      <c r="E13" s="13" t="s">
        <v>638</v>
      </c>
      <c r="F13" s="13" t="s">
        <v>643</v>
      </c>
      <c r="G13" t="str">
        <f>IF(AND(Table16[[#This Row],[Years of Experience]]&gt;=10,Table16[[#This Row],[College Degree? (Y/N)]]="Y",Table16[[#This Row],[Certification (Y/N)]]="Y"),"YES","NO")</f>
        <v>NO</v>
      </c>
    </row>
    <row r="14" spans="1:10" x14ac:dyDescent="0.35">
      <c r="A14" s="8" t="s">
        <v>678</v>
      </c>
      <c r="B14" s="8" t="s">
        <v>679</v>
      </c>
      <c r="C14" s="8" t="s">
        <v>680</v>
      </c>
      <c r="D14" s="13">
        <v>10</v>
      </c>
      <c r="E14" s="13" t="s">
        <v>638</v>
      </c>
      <c r="F14" s="13" t="s">
        <v>643</v>
      </c>
      <c r="G14" t="str">
        <f>IF(AND(Table16[[#This Row],[Years of Experience]]&gt;=10,Table16[[#This Row],[College Degree? (Y/N)]]="Y",Table16[[#This Row],[Certification (Y/N)]]="Y"),"YES","NO")</f>
        <v>NO</v>
      </c>
    </row>
    <row r="15" spans="1:10" x14ac:dyDescent="0.35">
      <c r="A15" s="8" t="s">
        <v>681</v>
      </c>
      <c r="B15" s="8" t="s">
        <v>682</v>
      </c>
      <c r="C15" s="8" t="s">
        <v>683</v>
      </c>
      <c r="D15" s="13">
        <v>3</v>
      </c>
      <c r="E15" s="13" t="s">
        <v>638</v>
      </c>
      <c r="F15" s="13" t="s">
        <v>638</v>
      </c>
      <c r="G15" t="str">
        <f>IF(AND(Table16[[#This Row],[Years of Experience]]&gt;=10,Table16[[#This Row],[College Degree? (Y/N)]]="Y",Table16[[#This Row],[Certification (Y/N)]]="Y"),"YES","NO")</f>
        <v>NO</v>
      </c>
    </row>
    <row r="16" spans="1:10" x14ac:dyDescent="0.35">
      <c r="A16" s="8" t="s">
        <v>684</v>
      </c>
      <c r="B16" s="8" t="s">
        <v>685</v>
      </c>
      <c r="C16" s="8" t="s">
        <v>686</v>
      </c>
      <c r="D16" s="13">
        <v>5</v>
      </c>
      <c r="E16" s="13" t="s">
        <v>643</v>
      </c>
      <c r="F16" s="13" t="s">
        <v>643</v>
      </c>
      <c r="G16" t="str">
        <f>IF(AND(Table16[[#This Row],[Years of Experience]]&gt;=10,Table16[[#This Row],[College Degree? (Y/N)]]="Y",Table16[[#This Row],[Certification (Y/N)]]="Y"),"YES","NO")</f>
        <v>NO</v>
      </c>
    </row>
    <row r="17" spans="1:7" x14ac:dyDescent="0.35">
      <c r="A17" s="8" t="s">
        <v>687</v>
      </c>
      <c r="B17" s="8" t="s">
        <v>688</v>
      </c>
      <c r="C17" s="8" t="s">
        <v>689</v>
      </c>
      <c r="D17" s="13">
        <v>7</v>
      </c>
      <c r="E17" s="13" t="s">
        <v>638</v>
      </c>
      <c r="F17" s="13" t="s">
        <v>643</v>
      </c>
      <c r="G17" t="str">
        <f>IF(AND(Table16[[#This Row],[Years of Experience]]&gt;=10,Table16[[#This Row],[College Degree? (Y/N)]]="Y",Table16[[#This Row],[Certification (Y/N)]]="Y"),"YES","NO")</f>
        <v>NO</v>
      </c>
    </row>
    <row r="18" spans="1:7" x14ac:dyDescent="0.35">
      <c r="A18" s="8" t="s">
        <v>690</v>
      </c>
      <c r="B18" s="8" t="s">
        <v>691</v>
      </c>
      <c r="C18" s="8" t="s">
        <v>692</v>
      </c>
      <c r="D18" s="13">
        <v>11</v>
      </c>
      <c r="E18" s="13" t="s">
        <v>643</v>
      </c>
      <c r="F18" s="13" t="s">
        <v>643</v>
      </c>
      <c r="G18" t="str">
        <f>IF(AND(Table16[[#This Row],[Years of Experience]]&gt;=10,Table16[[#This Row],[College Degree? (Y/N)]]="Y",Table16[[#This Row],[Certification (Y/N)]]="Y"),"YES","NO")</f>
        <v>NO</v>
      </c>
    </row>
    <row r="19" spans="1:7" x14ac:dyDescent="0.35">
      <c r="A19" s="8" t="s">
        <v>693</v>
      </c>
      <c r="B19" s="8" t="s">
        <v>694</v>
      </c>
      <c r="C19" s="8" t="s">
        <v>695</v>
      </c>
      <c r="D19" s="13">
        <v>10</v>
      </c>
      <c r="E19" s="13" t="s">
        <v>638</v>
      </c>
      <c r="F19" s="13" t="s">
        <v>638</v>
      </c>
      <c r="G19" t="str">
        <f>IF(AND(Table16[[#This Row],[Years of Experience]]&gt;=10,Table16[[#This Row],[College Degree? (Y/N)]]="Y",Table16[[#This Row],[Certification (Y/N)]]="Y"),"YES","NO")</f>
        <v>YES</v>
      </c>
    </row>
    <row r="20" spans="1:7" x14ac:dyDescent="0.35">
      <c r="A20" s="8" t="s">
        <v>696</v>
      </c>
      <c r="B20" s="8" t="s">
        <v>697</v>
      </c>
      <c r="C20" s="8" t="s">
        <v>698</v>
      </c>
      <c r="D20" s="13">
        <v>14</v>
      </c>
      <c r="E20" s="13" t="s">
        <v>643</v>
      </c>
      <c r="F20" s="13" t="s">
        <v>643</v>
      </c>
      <c r="G20" t="str">
        <f>IF(AND(Table16[[#This Row],[Years of Experience]]&gt;=10,Table16[[#This Row],[College Degree? (Y/N)]]="Y",Table16[[#This Row],[Certification (Y/N)]]="Y"),"YES","NO")</f>
        <v>NO</v>
      </c>
    </row>
    <row r="21" spans="1:7" x14ac:dyDescent="0.35">
      <c r="A21" s="8" t="s">
        <v>699</v>
      </c>
      <c r="B21" s="8" t="s">
        <v>700</v>
      </c>
      <c r="C21" s="8" t="s">
        <v>701</v>
      </c>
      <c r="D21" s="13">
        <v>13</v>
      </c>
      <c r="E21" s="13" t="s">
        <v>643</v>
      </c>
      <c r="F21" s="13" t="s">
        <v>643</v>
      </c>
      <c r="G21" t="str">
        <f>IF(AND(Table16[[#This Row],[Years of Experience]]&gt;=10,Table16[[#This Row],[College Degree? (Y/N)]]="Y",Table16[[#This Row],[Certification (Y/N)]]="Y"),"YES","NO")</f>
        <v>NO</v>
      </c>
    </row>
    <row r="22" spans="1:7" x14ac:dyDescent="0.35">
      <c r="A22" s="8" t="s">
        <v>702</v>
      </c>
      <c r="B22" s="8" t="s">
        <v>703</v>
      </c>
      <c r="C22" s="8" t="s">
        <v>704</v>
      </c>
      <c r="D22" s="13">
        <v>12</v>
      </c>
      <c r="E22" s="13" t="s">
        <v>638</v>
      </c>
      <c r="F22" s="13" t="s">
        <v>638</v>
      </c>
      <c r="G22" t="str">
        <f>IF(AND(Table16[[#This Row],[Years of Experience]]&gt;=10,Table16[[#This Row],[College Degree? (Y/N)]]="Y",Table16[[#This Row],[Certification (Y/N)]]="Y"),"YES","NO")</f>
        <v>YES</v>
      </c>
    </row>
    <row r="23" spans="1:7" x14ac:dyDescent="0.35">
      <c r="A23" s="8" t="s">
        <v>705</v>
      </c>
      <c r="B23" s="8" t="s">
        <v>706</v>
      </c>
      <c r="C23" s="8" t="s">
        <v>707</v>
      </c>
      <c r="D23" s="13">
        <v>15</v>
      </c>
      <c r="E23" s="13" t="s">
        <v>638</v>
      </c>
      <c r="F23" s="13" t="s">
        <v>643</v>
      </c>
      <c r="G23" t="str">
        <f>IF(AND(Table16[[#This Row],[Years of Experience]]&gt;=10,Table16[[#This Row],[College Degree? (Y/N)]]="Y",Table16[[#This Row],[Certification (Y/N)]]="Y"),"YES","NO")</f>
        <v>NO</v>
      </c>
    </row>
    <row r="24" spans="1:7" x14ac:dyDescent="0.35">
      <c r="A24" s="8" t="s">
        <v>708</v>
      </c>
      <c r="B24" s="8" t="s">
        <v>709</v>
      </c>
      <c r="C24" s="8" t="s">
        <v>710</v>
      </c>
      <c r="D24" s="13">
        <v>12</v>
      </c>
      <c r="E24" s="13" t="s">
        <v>638</v>
      </c>
      <c r="F24" s="13" t="s">
        <v>643</v>
      </c>
      <c r="G24" t="str">
        <f>IF(AND(Table16[[#This Row],[Years of Experience]]&gt;=10,Table16[[#This Row],[College Degree? (Y/N)]]="Y",Table16[[#This Row],[Certification (Y/N)]]="Y"),"YES","NO")</f>
        <v>NO</v>
      </c>
    </row>
    <row r="25" spans="1:7" x14ac:dyDescent="0.35">
      <c r="A25" s="8" t="s">
        <v>711</v>
      </c>
      <c r="B25" s="8" t="s">
        <v>712</v>
      </c>
      <c r="C25" s="8" t="s">
        <v>713</v>
      </c>
      <c r="D25" s="13">
        <v>4</v>
      </c>
      <c r="E25" s="13" t="s">
        <v>643</v>
      </c>
      <c r="F25" s="13" t="s">
        <v>638</v>
      </c>
      <c r="G25" t="str">
        <f>IF(AND(Table16[[#This Row],[Years of Experience]]&gt;=10,Table16[[#This Row],[College Degree? (Y/N)]]="Y",Table16[[#This Row],[Certification (Y/N)]]="Y"),"YES","NO")</f>
        <v>NO</v>
      </c>
    </row>
    <row r="26" spans="1:7" x14ac:dyDescent="0.35">
      <c r="A26" s="8" t="s">
        <v>714</v>
      </c>
      <c r="B26" s="8" t="s">
        <v>715</v>
      </c>
      <c r="C26" s="8" t="s">
        <v>716</v>
      </c>
      <c r="D26" s="13">
        <v>14</v>
      </c>
      <c r="E26" s="13" t="s">
        <v>638</v>
      </c>
      <c r="F26" s="13" t="s">
        <v>643</v>
      </c>
      <c r="G26" t="str">
        <f>IF(AND(Table16[[#This Row],[Years of Experience]]&gt;=10,Table16[[#This Row],[College Degree? (Y/N)]]="Y",Table16[[#This Row],[Certification (Y/N)]]="Y"),"YES","NO")</f>
        <v>NO</v>
      </c>
    </row>
    <row r="27" spans="1:7" x14ac:dyDescent="0.35">
      <c r="A27" s="8" t="s">
        <v>717</v>
      </c>
      <c r="B27" s="8" t="s">
        <v>718</v>
      </c>
      <c r="C27" s="8" t="s">
        <v>719</v>
      </c>
      <c r="D27" s="13">
        <v>11</v>
      </c>
      <c r="E27" s="13" t="s">
        <v>643</v>
      </c>
      <c r="F27" s="13" t="s">
        <v>643</v>
      </c>
      <c r="G27" t="str">
        <f>IF(AND(Table16[[#This Row],[Years of Experience]]&gt;=10,Table16[[#This Row],[College Degree? (Y/N)]]="Y",Table16[[#This Row],[Certification (Y/N)]]="Y"),"YES","NO")</f>
        <v>NO</v>
      </c>
    </row>
    <row r="28" spans="1:7" x14ac:dyDescent="0.35">
      <c r="A28" s="8" t="s">
        <v>720</v>
      </c>
      <c r="B28" s="8" t="s">
        <v>721</v>
      </c>
      <c r="C28" s="8" t="s">
        <v>722</v>
      </c>
      <c r="D28" s="13">
        <v>13</v>
      </c>
      <c r="E28" s="13" t="s">
        <v>638</v>
      </c>
      <c r="F28" s="13" t="s">
        <v>643</v>
      </c>
      <c r="G28" t="str">
        <f>IF(AND(Table16[[#This Row],[Years of Experience]]&gt;=10,Table16[[#This Row],[College Degree? (Y/N)]]="Y",Table16[[#This Row],[Certification (Y/N)]]="Y"),"YES","NO")</f>
        <v>NO</v>
      </c>
    </row>
    <row r="29" spans="1:7" x14ac:dyDescent="0.35">
      <c r="A29" s="8" t="s">
        <v>723</v>
      </c>
      <c r="B29" s="8" t="s">
        <v>724</v>
      </c>
      <c r="C29" s="8" t="s">
        <v>725</v>
      </c>
      <c r="D29" s="13">
        <v>15</v>
      </c>
      <c r="E29" s="13" t="s">
        <v>643</v>
      </c>
      <c r="F29" s="13" t="s">
        <v>638</v>
      </c>
      <c r="G29" t="str">
        <f>IF(AND(Table16[[#This Row],[Years of Experience]]&gt;=10,Table16[[#This Row],[College Degree? (Y/N)]]="Y",Table16[[#This Row],[Certification (Y/N)]]="Y"),"YES","NO")</f>
        <v>NO</v>
      </c>
    </row>
    <row r="30" spans="1:7" x14ac:dyDescent="0.35">
      <c r="A30" s="8" t="s">
        <v>726</v>
      </c>
      <c r="B30" s="8" t="s">
        <v>727</v>
      </c>
      <c r="C30" s="8" t="s">
        <v>728</v>
      </c>
      <c r="D30" s="13">
        <v>9</v>
      </c>
      <c r="E30" s="13" t="s">
        <v>638</v>
      </c>
      <c r="F30" s="13" t="s">
        <v>638</v>
      </c>
      <c r="G30" t="str">
        <f>IF(AND(Table16[[#This Row],[Years of Experience]]&gt;=10,Table16[[#This Row],[College Degree? (Y/N)]]="Y",Table16[[#This Row],[Certification (Y/N)]]="Y"),"YES","NO")</f>
        <v>NO</v>
      </c>
    </row>
    <row r="31" spans="1:7" x14ac:dyDescent="0.35">
      <c r="A31" s="8" t="s">
        <v>729</v>
      </c>
      <c r="B31" s="8" t="s">
        <v>730</v>
      </c>
      <c r="C31" s="8" t="s">
        <v>731</v>
      </c>
      <c r="D31" s="13">
        <v>12</v>
      </c>
      <c r="E31" s="13" t="s">
        <v>638</v>
      </c>
      <c r="F31" s="13" t="s">
        <v>643</v>
      </c>
      <c r="G31" t="str">
        <f>IF(AND(Table16[[#This Row],[Years of Experience]]&gt;=10,Table16[[#This Row],[College Degree? (Y/N)]]="Y",Table16[[#This Row],[Certification (Y/N)]]="Y"),"YES","NO")</f>
        <v>NO</v>
      </c>
    </row>
    <row r="32" spans="1:7" x14ac:dyDescent="0.35">
      <c r="A32" s="8" t="s">
        <v>732</v>
      </c>
      <c r="B32" s="8" t="s">
        <v>733</v>
      </c>
      <c r="C32" s="8" t="s">
        <v>734</v>
      </c>
      <c r="D32" s="13">
        <v>10</v>
      </c>
      <c r="E32" s="13" t="s">
        <v>638</v>
      </c>
      <c r="F32" s="13" t="s">
        <v>638</v>
      </c>
      <c r="G32" t="str">
        <f>IF(AND(Table16[[#This Row],[Years of Experience]]&gt;=10,Table16[[#This Row],[College Degree? (Y/N)]]="Y",Table16[[#This Row],[Certification (Y/N)]]="Y"),"YES","NO")</f>
        <v>YES</v>
      </c>
    </row>
    <row r="33" spans="1:7" x14ac:dyDescent="0.35">
      <c r="A33" s="8" t="s">
        <v>735</v>
      </c>
      <c r="B33" s="8" t="s">
        <v>736</v>
      </c>
      <c r="C33" s="8" t="s">
        <v>737</v>
      </c>
      <c r="D33" s="13">
        <v>13</v>
      </c>
      <c r="E33" s="13" t="s">
        <v>643</v>
      </c>
      <c r="F33" s="13" t="s">
        <v>643</v>
      </c>
      <c r="G33" t="str">
        <f>IF(AND(Table16[[#This Row],[Years of Experience]]&gt;=10,Table16[[#This Row],[College Degree? (Y/N)]]="Y",Table16[[#This Row],[Certification (Y/N)]]="Y"),"YES","NO")</f>
        <v>NO</v>
      </c>
    </row>
    <row r="34" spans="1:7" x14ac:dyDescent="0.35">
      <c r="A34" s="8" t="s">
        <v>738</v>
      </c>
      <c r="B34" s="8" t="s">
        <v>739</v>
      </c>
      <c r="C34" s="8" t="s">
        <v>740</v>
      </c>
      <c r="D34" s="13">
        <v>12</v>
      </c>
      <c r="E34" s="13" t="s">
        <v>638</v>
      </c>
      <c r="F34" s="13" t="s">
        <v>643</v>
      </c>
      <c r="G34" t="str">
        <f>IF(AND(Table16[[#This Row],[Years of Experience]]&gt;=10,Table16[[#This Row],[College Degree? (Y/N)]]="Y",Table16[[#This Row],[Certification (Y/N)]]="Y"),"YES","NO")</f>
        <v>NO</v>
      </c>
    </row>
    <row r="35" spans="1:7" x14ac:dyDescent="0.35">
      <c r="A35" s="8" t="s">
        <v>741</v>
      </c>
      <c r="B35" s="8" t="s">
        <v>742</v>
      </c>
      <c r="C35" s="8" t="s">
        <v>743</v>
      </c>
      <c r="D35" s="13">
        <v>8</v>
      </c>
      <c r="E35" s="13" t="s">
        <v>643</v>
      </c>
      <c r="F35" s="13" t="s">
        <v>638</v>
      </c>
      <c r="G35" t="str">
        <f>IF(AND(Table16[[#This Row],[Years of Experience]]&gt;=10,Table16[[#This Row],[College Degree? (Y/N)]]="Y",Table16[[#This Row],[Certification (Y/N)]]="Y"),"YES","NO")</f>
        <v>NO</v>
      </c>
    </row>
    <row r="36" spans="1:7" x14ac:dyDescent="0.35">
      <c r="A36" s="8" t="s">
        <v>744</v>
      </c>
      <c r="B36" s="8" t="s">
        <v>745</v>
      </c>
      <c r="C36" s="8" t="s">
        <v>746</v>
      </c>
      <c r="D36" s="13">
        <v>15</v>
      </c>
      <c r="E36" s="13" t="s">
        <v>638</v>
      </c>
      <c r="F36" s="13" t="s">
        <v>643</v>
      </c>
      <c r="G36" t="str">
        <f>IF(AND(Table16[[#This Row],[Years of Experience]]&gt;=10,Table16[[#This Row],[College Degree? (Y/N)]]="Y",Table16[[#This Row],[Certification (Y/N)]]="Y"),"YES","NO")</f>
        <v>NO</v>
      </c>
    </row>
    <row r="37" spans="1:7" x14ac:dyDescent="0.35">
      <c r="A37" s="8" t="s">
        <v>747</v>
      </c>
      <c r="B37" s="8" t="s">
        <v>748</v>
      </c>
      <c r="C37" s="8" t="s">
        <v>749</v>
      </c>
      <c r="D37" s="13">
        <v>5</v>
      </c>
      <c r="E37" s="13" t="s">
        <v>643</v>
      </c>
      <c r="F37" s="13" t="s">
        <v>643</v>
      </c>
      <c r="G37" t="str">
        <f>IF(AND(Table16[[#This Row],[Years of Experience]]&gt;=10,Table16[[#This Row],[College Degree? (Y/N)]]="Y",Table16[[#This Row],[Certification (Y/N)]]="Y"),"YES","NO")</f>
        <v>NO</v>
      </c>
    </row>
    <row r="38" spans="1:7" x14ac:dyDescent="0.35">
      <c r="A38" s="8" t="s">
        <v>750</v>
      </c>
      <c r="B38" s="8" t="s">
        <v>751</v>
      </c>
      <c r="C38" s="8" t="s">
        <v>752</v>
      </c>
      <c r="D38" s="13">
        <v>11</v>
      </c>
      <c r="E38" s="13" t="s">
        <v>643</v>
      </c>
      <c r="F38" s="13" t="s">
        <v>643</v>
      </c>
      <c r="G38" t="str">
        <f>IF(AND(Table16[[#This Row],[Years of Experience]]&gt;=10,Table16[[#This Row],[College Degree? (Y/N)]]="Y",Table16[[#This Row],[Certification (Y/N)]]="Y"),"YES","NO")</f>
        <v>NO</v>
      </c>
    </row>
    <row r="39" spans="1:7" x14ac:dyDescent="0.35">
      <c r="A39" s="8" t="s">
        <v>753</v>
      </c>
      <c r="B39" s="8" t="s">
        <v>754</v>
      </c>
      <c r="C39" s="8" t="s">
        <v>755</v>
      </c>
      <c r="D39" s="13">
        <v>15</v>
      </c>
      <c r="E39" s="13" t="s">
        <v>638</v>
      </c>
      <c r="F39" s="13" t="s">
        <v>638</v>
      </c>
      <c r="G39" t="str">
        <f>IF(AND(Table16[[#This Row],[Years of Experience]]&gt;=10,Table16[[#This Row],[College Degree? (Y/N)]]="Y",Table16[[#This Row],[Certification (Y/N)]]="Y"),"YES","NO")</f>
        <v>YES</v>
      </c>
    </row>
    <row r="40" spans="1:7" x14ac:dyDescent="0.35">
      <c r="A40" s="8" t="s">
        <v>756</v>
      </c>
      <c r="B40" s="8" t="s">
        <v>757</v>
      </c>
      <c r="C40" s="8" t="s">
        <v>758</v>
      </c>
      <c r="D40" s="13">
        <v>13</v>
      </c>
      <c r="E40" s="13" t="s">
        <v>638</v>
      </c>
      <c r="F40" s="13" t="s">
        <v>643</v>
      </c>
      <c r="G40" t="str">
        <f>IF(AND(Table16[[#This Row],[Years of Experience]]&gt;=10,Table16[[#This Row],[College Degree? (Y/N)]]="Y",Table16[[#This Row],[Certification (Y/N)]]="Y"),"YES","NO")</f>
        <v>NO</v>
      </c>
    </row>
    <row r="41" spans="1:7" x14ac:dyDescent="0.35">
      <c r="A41" s="8" t="s">
        <v>759</v>
      </c>
      <c r="B41" s="8" t="s">
        <v>760</v>
      </c>
      <c r="C41" s="8" t="s">
        <v>761</v>
      </c>
      <c r="D41" s="13">
        <v>3</v>
      </c>
      <c r="E41" s="13" t="s">
        <v>638</v>
      </c>
      <c r="F41" s="13" t="s">
        <v>638</v>
      </c>
      <c r="G41" t="str">
        <f>IF(AND(Table16[[#This Row],[Years of Experience]]&gt;=10,Table16[[#This Row],[College Degree? (Y/N)]]="Y",Table16[[#This Row],[Certification (Y/N)]]="Y"),"YES","NO")</f>
        <v>NO</v>
      </c>
    </row>
    <row r="42" spans="1:7" x14ac:dyDescent="0.35">
      <c r="A42" s="8" t="s">
        <v>762</v>
      </c>
      <c r="B42" s="8" t="s">
        <v>763</v>
      </c>
      <c r="C42" s="8" t="s">
        <v>764</v>
      </c>
      <c r="D42" s="13">
        <v>3</v>
      </c>
      <c r="E42" s="13" t="s">
        <v>643</v>
      </c>
      <c r="F42" s="13" t="s">
        <v>638</v>
      </c>
      <c r="G42" t="str">
        <f>IF(AND(Table16[[#This Row],[Years of Experience]]&gt;=10,Table16[[#This Row],[College Degree? (Y/N)]]="Y",Table16[[#This Row],[Certification (Y/N)]]="Y"),"YES","NO")</f>
        <v>NO</v>
      </c>
    </row>
    <row r="43" spans="1:7" x14ac:dyDescent="0.35">
      <c r="A43" s="8" t="s">
        <v>765</v>
      </c>
      <c r="B43" s="8" t="s">
        <v>766</v>
      </c>
      <c r="C43" s="8" t="s">
        <v>767</v>
      </c>
      <c r="D43" s="13">
        <v>9</v>
      </c>
      <c r="E43" s="13" t="s">
        <v>638</v>
      </c>
      <c r="F43" s="13" t="s">
        <v>643</v>
      </c>
      <c r="G43" t="str">
        <f>IF(AND(Table16[[#This Row],[Years of Experience]]&gt;=10,Table16[[#This Row],[College Degree? (Y/N)]]="Y",Table16[[#This Row],[Certification (Y/N)]]="Y"),"YES","NO")</f>
        <v>NO</v>
      </c>
    </row>
    <row r="44" spans="1:7" x14ac:dyDescent="0.35">
      <c r="A44" s="8" t="s">
        <v>768</v>
      </c>
      <c r="B44" s="8" t="s">
        <v>769</v>
      </c>
      <c r="C44" s="8" t="s">
        <v>770</v>
      </c>
      <c r="D44" s="13">
        <v>11</v>
      </c>
      <c r="E44" s="13" t="s">
        <v>643</v>
      </c>
      <c r="F44" s="13" t="s">
        <v>643</v>
      </c>
      <c r="G44" t="str">
        <f>IF(AND(Table16[[#This Row],[Years of Experience]]&gt;=10,Table16[[#This Row],[College Degree? (Y/N)]]="Y",Table16[[#This Row],[Certification (Y/N)]]="Y"),"YES","NO")</f>
        <v>NO</v>
      </c>
    </row>
    <row r="45" spans="1:7" x14ac:dyDescent="0.35">
      <c r="A45" s="8" t="s">
        <v>771</v>
      </c>
      <c r="B45" s="8" t="s">
        <v>772</v>
      </c>
      <c r="C45" s="8" t="s">
        <v>773</v>
      </c>
      <c r="D45" s="13">
        <v>4</v>
      </c>
      <c r="E45" s="13" t="s">
        <v>638</v>
      </c>
      <c r="F45" s="13" t="s">
        <v>638</v>
      </c>
      <c r="G45" t="str">
        <f>IF(AND(Table16[[#This Row],[Years of Experience]]&gt;=10,Table16[[#This Row],[College Degree? (Y/N)]]="Y",Table16[[#This Row],[Certification (Y/N)]]="Y"),"YES","NO")</f>
        <v>NO</v>
      </c>
    </row>
    <row r="46" spans="1:7" x14ac:dyDescent="0.35">
      <c r="A46" s="8" t="s">
        <v>774</v>
      </c>
      <c r="B46" s="8" t="s">
        <v>775</v>
      </c>
      <c r="C46" s="8" t="s">
        <v>776</v>
      </c>
      <c r="D46" s="13">
        <v>5</v>
      </c>
      <c r="E46" s="13" t="s">
        <v>643</v>
      </c>
      <c r="F46" s="13" t="s">
        <v>643</v>
      </c>
      <c r="G46" t="str">
        <f>IF(AND(Table16[[#This Row],[Years of Experience]]&gt;=10,Table16[[#This Row],[College Degree? (Y/N)]]="Y",Table16[[#This Row],[Certification (Y/N)]]="Y"),"YES","NO")</f>
        <v>NO</v>
      </c>
    </row>
    <row r="47" spans="1:7" x14ac:dyDescent="0.35">
      <c r="A47" s="8" t="s">
        <v>777</v>
      </c>
      <c r="B47" s="8" t="s">
        <v>778</v>
      </c>
      <c r="C47" s="8" t="s">
        <v>779</v>
      </c>
      <c r="D47" s="13">
        <v>13</v>
      </c>
      <c r="E47" s="13" t="s">
        <v>638</v>
      </c>
      <c r="F47" s="13" t="s">
        <v>643</v>
      </c>
      <c r="G47" t="str">
        <f>IF(AND(Table16[[#This Row],[Years of Experience]]&gt;=10,Table16[[#This Row],[College Degree? (Y/N)]]="Y",Table16[[#This Row],[Certification (Y/N)]]="Y"),"YES","NO")</f>
        <v>NO</v>
      </c>
    </row>
    <row r="48" spans="1:7" x14ac:dyDescent="0.35">
      <c r="A48" s="8" t="s">
        <v>780</v>
      </c>
      <c r="B48" s="8" t="s">
        <v>781</v>
      </c>
      <c r="C48" s="8" t="s">
        <v>782</v>
      </c>
      <c r="D48" s="13">
        <v>3</v>
      </c>
      <c r="E48" s="13" t="s">
        <v>638</v>
      </c>
      <c r="F48" s="13" t="s">
        <v>643</v>
      </c>
      <c r="G48" t="str">
        <f>IF(AND(Table16[[#This Row],[Years of Experience]]&gt;=10,Table16[[#This Row],[College Degree? (Y/N)]]="Y",Table16[[#This Row],[Certification (Y/N)]]="Y"),"YES","NO")</f>
        <v>NO</v>
      </c>
    </row>
    <row r="49" spans="1:7" x14ac:dyDescent="0.35">
      <c r="A49" s="8" t="s">
        <v>783</v>
      </c>
      <c r="B49" s="8" t="s">
        <v>784</v>
      </c>
      <c r="C49" s="8" t="s">
        <v>785</v>
      </c>
      <c r="D49" s="13">
        <v>12</v>
      </c>
      <c r="E49" s="13" t="s">
        <v>638</v>
      </c>
      <c r="F49" s="13" t="s">
        <v>638</v>
      </c>
      <c r="G49" t="str">
        <f>IF(AND(Table16[[#This Row],[Years of Experience]]&gt;=10,Table16[[#This Row],[College Degree? (Y/N)]]="Y",Table16[[#This Row],[Certification (Y/N)]]="Y"),"YES","NO")</f>
        <v>YES</v>
      </c>
    </row>
    <row r="50" spans="1:7" x14ac:dyDescent="0.35">
      <c r="A50" s="8" t="s">
        <v>786</v>
      </c>
      <c r="B50" s="8" t="s">
        <v>787</v>
      </c>
      <c r="C50" s="8" t="s">
        <v>788</v>
      </c>
      <c r="D50" s="13">
        <v>10</v>
      </c>
      <c r="E50" s="13" t="s">
        <v>643</v>
      </c>
      <c r="F50" s="13" t="s">
        <v>643</v>
      </c>
      <c r="G50" t="str">
        <f>IF(AND(Table16[[#This Row],[Years of Experience]]&gt;=10,Table16[[#This Row],[College Degree? (Y/N)]]="Y",Table16[[#This Row],[Certification (Y/N)]]="Y"),"YES","NO")</f>
        <v>NO</v>
      </c>
    </row>
    <row r="51" spans="1:7" x14ac:dyDescent="0.35">
      <c r="A51" s="8" t="s">
        <v>789</v>
      </c>
      <c r="B51" s="8" t="s">
        <v>790</v>
      </c>
      <c r="C51" s="8" t="s">
        <v>791</v>
      </c>
      <c r="D51" s="13">
        <v>7</v>
      </c>
      <c r="E51" s="13" t="s">
        <v>638</v>
      </c>
      <c r="F51" s="13" t="s">
        <v>643</v>
      </c>
      <c r="G51" t="str">
        <f>IF(AND(Table16[[#This Row],[Years of Experience]]&gt;=10,Table16[[#This Row],[College Degree? (Y/N)]]="Y",Table16[[#This Row],[Certification (Y/N)]]="Y"),"YES","NO")</f>
        <v>NO</v>
      </c>
    </row>
    <row r="52" spans="1:7" x14ac:dyDescent="0.35">
      <c r="A52" s="8" t="s">
        <v>792</v>
      </c>
      <c r="B52" s="8" t="s">
        <v>793</v>
      </c>
      <c r="C52" s="8" t="s">
        <v>794</v>
      </c>
      <c r="D52" s="13">
        <v>10</v>
      </c>
      <c r="E52" s="13" t="s">
        <v>643</v>
      </c>
      <c r="F52" s="13" t="s">
        <v>638</v>
      </c>
      <c r="G52" t="str">
        <f>IF(AND(Table16[[#This Row],[Years of Experience]]&gt;=10,Table16[[#This Row],[College Degree? (Y/N)]]="Y",Table16[[#This Row],[Certification (Y/N)]]="Y"),"YES","NO")</f>
        <v>NO</v>
      </c>
    </row>
    <row r="53" spans="1:7" x14ac:dyDescent="0.35">
      <c r="A53" s="8" t="s">
        <v>795</v>
      </c>
      <c r="B53" s="8" t="s">
        <v>796</v>
      </c>
      <c r="C53" s="8" t="s">
        <v>797</v>
      </c>
      <c r="D53" s="13">
        <v>8</v>
      </c>
      <c r="E53" s="13" t="s">
        <v>638</v>
      </c>
      <c r="F53" s="13" t="s">
        <v>643</v>
      </c>
      <c r="G53" t="str">
        <f>IF(AND(Table16[[#This Row],[Years of Experience]]&gt;=10,Table16[[#This Row],[College Degree? (Y/N)]]="Y",Table16[[#This Row],[Certification (Y/N)]]="Y"),"YES","NO")</f>
        <v>NO</v>
      </c>
    </row>
    <row r="54" spans="1:7" x14ac:dyDescent="0.35">
      <c r="A54" s="8" t="s">
        <v>798</v>
      </c>
      <c r="B54" s="8" t="s">
        <v>799</v>
      </c>
      <c r="C54" s="8" t="s">
        <v>800</v>
      </c>
      <c r="D54" s="13">
        <v>13</v>
      </c>
      <c r="E54" s="13" t="s">
        <v>643</v>
      </c>
      <c r="F54" s="13" t="s">
        <v>643</v>
      </c>
      <c r="G54" t="str">
        <f>IF(AND(Table16[[#This Row],[Years of Experience]]&gt;=10,Table16[[#This Row],[College Degree? (Y/N)]]="Y",Table16[[#This Row],[Certification (Y/N)]]="Y"),"YES","NO")</f>
        <v>NO</v>
      </c>
    </row>
    <row r="55" spans="1:7" x14ac:dyDescent="0.35">
      <c r="A55" s="8" t="s">
        <v>801</v>
      </c>
      <c r="B55" s="8" t="s">
        <v>802</v>
      </c>
      <c r="C55" s="8" t="s">
        <v>803</v>
      </c>
      <c r="D55" s="13">
        <v>15</v>
      </c>
      <c r="E55" s="13" t="s">
        <v>643</v>
      </c>
      <c r="F55" s="13" t="s">
        <v>638</v>
      </c>
      <c r="G55" t="str">
        <f>IF(AND(Table16[[#This Row],[Years of Experience]]&gt;=10,Table16[[#This Row],[College Degree? (Y/N)]]="Y",Table16[[#This Row],[Certification (Y/N)]]="Y"),"YES","NO")</f>
        <v>NO</v>
      </c>
    </row>
    <row r="56" spans="1:7" x14ac:dyDescent="0.35">
      <c r="A56" s="8" t="s">
        <v>804</v>
      </c>
      <c r="B56" s="8" t="s">
        <v>805</v>
      </c>
      <c r="C56" s="8" t="s">
        <v>806</v>
      </c>
      <c r="D56" s="13">
        <v>8</v>
      </c>
      <c r="E56" s="13" t="s">
        <v>638</v>
      </c>
      <c r="F56" s="13" t="s">
        <v>643</v>
      </c>
      <c r="G56" t="str">
        <f>IF(AND(Table16[[#This Row],[Years of Experience]]&gt;=10,Table16[[#This Row],[College Degree? (Y/N)]]="Y",Table16[[#This Row],[Certification (Y/N)]]="Y"),"YES","NO")</f>
        <v>NO</v>
      </c>
    </row>
    <row r="57" spans="1:7" x14ac:dyDescent="0.35">
      <c r="A57" s="8" t="s">
        <v>807</v>
      </c>
      <c r="B57" s="8" t="s">
        <v>808</v>
      </c>
      <c r="C57" s="8" t="s">
        <v>809</v>
      </c>
      <c r="D57" s="13">
        <v>10</v>
      </c>
      <c r="E57" s="13" t="s">
        <v>638</v>
      </c>
      <c r="F57" s="13" t="s">
        <v>643</v>
      </c>
      <c r="G57" t="str">
        <f>IF(AND(Table16[[#This Row],[Years of Experience]]&gt;=10,Table16[[#This Row],[College Degree? (Y/N)]]="Y",Table16[[#This Row],[Certification (Y/N)]]="Y"),"YES","NO")</f>
        <v>NO</v>
      </c>
    </row>
    <row r="58" spans="1:7" x14ac:dyDescent="0.35">
      <c r="A58" s="8" t="s">
        <v>810</v>
      </c>
      <c r="B58" s="8" t="s">
        <v>811</v>
      </c>
      <c r="C58" s="8" t="s">
        <v>812</v>
      </c>
      <c r="D58" s="13">
        <v>5</v>
      </c>
      <c r="E58" s="13" t="s">
        <v>638</v>
      </c>
      <c r="F58" s="13" t="s">
        <v>643</v>
      </c>
      <c r="G58" t="str">
        <f>IF(AND(Table16[[#This Row],[Years of Experience]]&gt;=10,Table16[[#This Row],[College Degree? (Y/N)]]="Y",Table16[[#This Row],[Certification (Y/N)]]="Y"),"YES","NO")</f>
        <v>NO</v>
      </c>
    </row>
    <row r="59" spans="1:7" x14ac:dyDescent="0.35">
      <c r="A59" s="8" t="s">
        <v>813</v>
      </c>
      <c r="B59" s="8" t="s">
        <v>814</v>
      </c>
      <c r="C59" s="8" t="s">
        <v>815</v>
      </c>
      <c r="D59" s="13">
        <v>13</v>
      </c>
      <c r="E59" s="13" t="s">
        <v>643</v>
      </c>
      <c r="F59" s="13" t="s">
        <v>638</v>
      </c>
      <c r="G59" t="str">
        <f>IF(AND(Table16[[#This Row],[Years of Experience]]&gt;=10,Table16[[#This Row],[College Degree? (Y/N)]]="Y",Table16[[#This Row],[Certification (Y/N)]]="Y"),"YES","NO")</f>
        <v>NO</v>
      </c>
    </row>
    <row r="60" spans="1:7" x14ac:dyDescent="0.35">
      <c r="A60" s="8" t="s">
        <v>816</v>
      </c>
      <c r="B60" s="8" t="s">
        <v>817</v>
      </c>
      <c r="C60" s="8" t="s">
        <v>818</v>
      </c>
      <c r="D60" s="13">
        <v>13</v>
      </c>
      <c r="E60" s="13" t="s">
        <v>638</v>
      </c>
      <c r="F60" s="13" t="s">
        <v>643</v>
      </c>
      <c r="G60" t="str">
        <f>IF(AND(Table16[[#This Row],[Years of Experience]]&gt;=10,Table16[[#This Row],[College Degree? (Y/N)]]="Y",Table16[[#This Row],[Certification (Y/N)]]="Y"),"YES","NO")</f>
        <v>NO</v>
      </c>
    </row>
    <row r="61" spans="1:7" x14ac:dyDescent="0.35">
      <c r="A61" s="8" t="s">
        <v>819</v>
      </c>
      <c r="B61" s="8" t="s">
        <v>820</v>
      </c>
      <c r="C61" s="8" t="s">
        <v>821</v>
      </c>
      <c r="D61" s="13">
        <v>12</v>
      </c>
      <c r="E61" s="13" t="s">
        <v>643</v>
      </c>
      <c r="F61" s="13" t="s">
        <v>643</v>
      </c>
      <c r="G61" t="str">
        <f>IF(AND(Table16[[#This Row],[Years of Experience]]&gt;=10,Table16[[#This Row],[College Degree? (Y/N)]]="Y",Table16[[#This Row],[Certification (Y/N)]]="Y"),"YES","NO")</f>
        <v>NO</v>
      </c>
    </row>
    <row r="62" spans="1:7" x14ac:dyDescent="0.35">
      <c r="A62" s="8" t="s">
        <v>822</v>
      </c>
      <c r="B62" s="8" t="s">
        <v>823</v>
      </c>
      <c r="C62" s="8" t="s">
        <v>824</v>
      </c>
      <c r="D62" s="13">
        <v>10</v>
      </c>
      <c r="E62" s="13" t="s">
        <v>638</v>
      </c>
      <c r="F62" s="13" t="s">
        <v>638</v>
      </c>
      <c r="G62" t="str">
        <f>IF(AND(Table16[[#This Row],[Years of Experience]]&gt;=10,Table16[[#This Row],[College Degree? (Y/N)]]="Y",Table16[[#This Row],[Certification (Y/N)]]="Y"),"YES","NO")</f>
        <v>YES</v>
      </c>
    </row>
    <row r="63" spans="1:7" x14ac:dyDescent="0.35">
      <c r="A63" s="8" t="s">
        <v>825</v>
      </c>
      <c r="B63" s="8" t="s">
        <v>826</v>
      </c>
      <c r="C63" s="8" t="s">
        <v>827</v>
      </c>
      <c r="D63" s="13">
        <v>4</v>
      </c>
      <c r="E63" s="13" t="s">
        <v>643</v>
      </c>
      <c r="F63" s="13" t="s">
        <v>643</v>
      </c>
      <c r="G63" t="str">
        <f>IF(AND(Table16[[#This Row],[Years of Experience]]&gt;=10,Table16[[#This Row],[College Degree? (Y/N)]]="Y",Table16[[#This Row],[Certification (Y/N)]]="Y"),"YES","NO")</f>
        <v>NO</v>
      </c>
    </row>
    <row r="64" spans="1:7" x14ac:dyDescent="0.35">
      <c r="A64" s="8" t="s">
        <v>828</v>
      </c>
      <c r="B64" s="8" t="s">
        <v>829</v>
      </c>
      <c r="C64" s="8" t="s">
        <v>830</v>
      </c>
      <c r="D64" s="13">
        <v>9</v>
      </c>
      <c r="E64" s="13" t="s">
        <v>638</v>
      </c>
      <c r="F64" s="13" t="s">
        <v>643</v>
      </c>
      <c r="G64" t="str">
        <f>IF(AND(Table16[[#This Row],[Years of Experience]]&gt;=10,Table16[[#This Row],[College Degree? (Y/N)]]="Y",Table16[[#This Row],[Certification (Y/N)]]="Y"),"YES","NO")</f>
        <v>NO</v>
      </c>
    </row>
    <row r="65" spans="1:7" x14ac:dyDescent="0.35">
      <c r="A65" s="8" t="s">
        <v>831</v>
      </c>
      <c r="B65" s="8" t="s">
        <v>832</v>
      </c>
      <c r="C65" s="8" t="s">
        <v>833</v>
      </c>
      <c r="D65" s="13">
        <v>15</v>
      </c>
      <c r="E65" s="13" t="s">
        <v>638</v>
      </c>
      <c r="F65" s="13" t="s">
        <v>638</v>
      </c>
      <c r="G65" t="str">
        <f>IF(AND(Table16[[#This Row],[Years of Experience]]&gt;=10,Table16[[#This Row],[College Degree? (Y/N)]]="Y",Table16[[#This Row],[Certification (Y/N)]]="Y"),"YES","NO")</f>
        <v>YES</v>
      </c>
    </row>
    <row r="66" spans="1:7" x14ac:dyDescent="0.35">
      <c r="A66" s="8" t="s">
        <v>834</v>
      </c>
      <c r="B66" s="8" t="s">
        <v>835</v>
      </c>
      <c r="C66" s="8" t="s">
        <v>836</v>
      </c>
      <c r="D66" s="13">
        <v>7</v>
      </c>
      <c r="E66" s="13" t="s">
        <v>638</v>
      </c>
      <c r="F66" s="13" t="s">
        <v>638</v>
      </c>
      <c r="G66" t="str">
        <f>IF(AND(Table16[[#This Row],[Years of Experience]]&gt;=10,Table16[[#This Row],[College Degree? (Y/N)]]="Y",Table16[[#This Row],[Certification (Y/N)]]="Y"),"YES","NO")</f>
        <v>NO</v>
      </c>
    </row>
    <row r="67" spans="1:7" x14ac:dyDescent="0.35">
      <c r="A67" s="8" t="s">
        <v>837</v>
      </c>
      <c r="B67" s="8" t="s">
        <v>838</v>
      </c>
      <c r="C67" s="8" t="s">
        <v>839</v>
      </c>
      <c r="D67" s="13">
        <v>9</v>
      </c>
      <c r="E67" s="13" t="s">
        <v>643</v>
      </c>
      <c r="F67" s="13" t="s">
        <v>643</v>
      </c>
      <c r="G67" t="str">
        <f>IF(AND(Table16[[#This Row],[Years of Experience]]&gt;=10,Table16[[#This Row],[College Degree? (Y/N)]]="Y",Table16[[#This Row],[Certification (Y/N)]]="Y"),"YES","NO")</f>
        <v>NO</v>
      </c>
    </row>
    <row r="68" spans="1:7" x14ac:dyDescent="0.35">
      <c r="A68" s="8" t="s">
        <v>840</v>
      </c>
      <c r="B68" s="8" t="s">
        <v>841</v>
      </c>
      <c r="C68" s="8" t="s">
        <v>842</v>
      </c>
      <c r="D68" s="13">
        <v>9</v>
      </c>
      <c r="E68" s="13" t="s">
        <v>638</v>
      </c>
      <c r="F68" s="13" t="s">
        <v>643</v>
      </c>
      <c r="G68" t="str">
        <f>IF(AND(Table16[[#This Row],[Years of Experience]]&gt;=10,Table16[[#This Row],[College Degree? (Y/N)]]="Y",Table16[[#This Row],[Certification (Y/N)]]="Y"),"YES","NO")</f>
        <v>NO</v>
      </c>
    </row>
    <row r="69" spans="1:7" x14ac:dyDescent="0.35">
      <c r="A69" s="8" t="s">
        <v>843</v>
      </c>
      <c r="B69" s="8" t="s">
        <v>844</v>
      </c>
      <c r="C69" s="8" t="s">
        <v>845</v>
      </c>
      <c r="D69" s="13">
        <v>4</v>
      </c>
      <c r="E69" s="13" t="s">
        <v>643</v>
      </c>
      <c r="F69" s="13" t="s">
        <v>638</v>
      </c>
      <c r="G69" t="str">
        <f>IF(AND(Table16[[#This Row],[Years of Experience]]&gt;=10,Table16[[#This Row],[College Degree? (Y/N)]]="Y",Table16[[#This Row],[Certification (Y/N)]]="Y"),"YES","NO")</f>
        <v>NO</v>
      </c>
    </row>
    <row r="70" spans="1:7" x14ac:dyDescent="0.35">
      <c r="A70" s="8" t="s">
        <v>846</v>
      </c>
      <c r="B70" s="8" t="s">
        <v>847</v>
      </c>
      <c r="C70" s="8" t="s">
        <v>848</v>
      </c>
      <c r="D70" s="13">
        <v>6</v>
      </c>
      <c r="E70" s="13" t="s">
        <v>638</v>
      </c>
      <c r="F70" s="13" t="s">
        <v>643</v>
      </c>
      <c r="G70" t="str">
        <f>IF(AND(Table16[[#This Row],[Years of Experience]]&gt;=10,Table16[[#This Row],[College Degree? (Y/N)]]="Y",Table16[[#This Row],[Certification (Y/N)]]="Y"),"YES","NO")</f>
        <v>NO</v>
      </c>
    </row>
    <row r="71" spans="1:7" x14ac:dyDescent="0.35">
      <c r="A71" s="8" t="s">
        <v>849</v>
      </c>
      <c r="B71" s="8" t="s">
        <v>850</v>
      </c>
      <c r="C71" s="8" t="s">
        <v>851</v>
      </c>
      <c r="D71" s="13">
        <v>14</v>
      </c>
      <c r="E71" s="13" t="s">
        <v>643</v>
      </c>
      <c r="F71" s="13" t="s">
        <v>643</v>
      </c>
      <c r="G71" t="str">
        <f>IF(AND(Table16[[#This Row],[Years of Experience]]&gt;=10,Table16[[#This Row],[College Degree? (Y/N)]]="Y",Table16[[#This Row],[Certification (Y/N)]]="Y"),"YES","NO")</f>
        <v>NO</v>
      </c>
    </row>
    <row r="72" spans="1:7" x14ac:dyDescent="0.35">
      <c r="A72" s="8" t="s">
        <v>852</v>
      </c>
      <c r="B72" s="8" t="s">
        <v>853</v>
      </c>
      <c r="C72" s="8" t="s">
        <v>854</v>
      </c>
      <c r="D72" s="13">
        <v>6</v>
      </c>
      <c r="E72" s="13" t="s">
        <v>643</v>
      </c>
      <c r="F72" s="13" t="s">
        <v>638</v>
      </c>
      <c r="G72" t="str">
        <f>IF(AND(Table16[[#This Row],[Years of Experience]]&gt;=10,Table16[[#This Row],[College Degree? (Y/N)]]="Y",Table16[[#This Row],[Certification (Y/N)]]="Y"),"YES","NO")</f>
        <v>NO</v>
      </c>
    </row>
    <row r="73" spans="1:7" x14ac:dyDescent="0.35">
      <c r="A73" s="8" t="s">
        <v>855</v>
      </c>
      <c r="B73" s="8" t="s">
        <v>856</v>
      </c>
      <c r="C73" s="8" t="s">
        <v>857</v>
      </c>
      <c r="D73" s="13">
        <v>15</v>
      </c>
      <c r="E73" s="13" t="s">
        <v>638</v>
      </c>
      <c r="F73" s="13" t="s">
        <v>643</v>
      </c>
      <c r="G73" t="str">
        <f>IF(AND(Table16[[#This Row],[Years of Experience]]&gt;=10,Table16[[#This Row],[College Degree? (Y/N)]]="Y",Table16[[#This Row],[Certification (Y/N)]]="Y"),"YES","NO")</f>
        <v>NO</v>
      </c>
    </row>
    <row r="74" spans="1:7" x14ac:dyDescent="0.35">
      <c r="A74" s="8" t="s">
        <v>858</v>
      </c>
      <c r="B74" s="8" t="s">
        <v>859</v>
      </c>
      <c r="C74" s="8" t="s">
        <v>860</v>
      </c>
      <c r="D74" s="13">
        <v>3</v>
      </c>
      <c r="E74" s="13" t="s">
        <v>638</v>
      </c>
      <c r="F74" s="13" t="s">
        <v>643</v>
      </c>
      <c r="G74" t="str">
        <f>IF(AND(Table16[[#This Row],[Years of Experience]]&gt;=10,Table16[[#This Row],[College Degree? (Y/N)]]="Y",Table16[[#This Row],[Certification (Y/N)]]="Y"),"YES","NO")</f>
        <v>NO</v>
      </c>
    </row>
    <row r="75" spans="1:7" x14ac:dyDescent="0.35">
      <c r="A75" s="8" t="s">
        <v>861</v>
      </c>
      <c r="B75" s="8" t="s">
        <v>862</v>
      </c>
      <c r="C75" s="8" t="s">
        <v>863</v>
      </c>
      <c r="D75" s="13">
        <v>15</v>
      </c>
      <c r="E75" s="13" t="s">
        <v>638</v>
      </c>
      <c r="F75" s="13" t="s">
        <v>638</v>
      </c>
      <c r="G75" t="str">
        <f>IF(AND(Table16[[#This Row],[Years of Experience]]&gt;=10,Table16[[#This Row],[College Degree? (Y/N)]]="Y",Table16[[#This Row],[Certification (Y/N)]]="Y"),"YES","NO")</f>
        <v>YES</v>
      </c>
    </row>
    <row r="76" spans="1:7" x14ac:dyDescent="0.35">
      <c r="A76" s="8" t="s">
        <v>864</v>
      </c>
      <c r="B76" s="8" t="s">
        <v>865</v>
      </c>
      <c r="C76" s="8" t="s">
        <v>866</v>
      </c>
      <c r="D76" s="13">
        <v>14</v>
      </c>
      <c r="E76" s="13" t="s">
        <v>643</v>
      </c>
      <c r="F76" s="13" t="s">
        <v>643</v>
      </c>
      <c r="G76" t="str">
        <f>IF(AND(Table16[[#This Row],[Years of Experience]]&gt;=10,Table16[[#This Row],[College Degree? (Y/N)]]="Y",Table16[[#This Row],[Certification (Y/N)]]="Y"),"YES","NO")</f>
        <v>NO</v>
      </c>
    </row>
    <row r="77" spans="1:7" x14ac:dyDescent="0.35">
      <c r="A77" s="8" t="s">
        <v>867</v>
      </c>
      <c r="B77" s="8" t="s">
        <v>868</v>
      </c>
      <c r="C77" s="8" t="s">
        <v>869</v>
      </c>
      <c r="D77" s="13">
        <v>10</v>
      </c>
      <c r="E77" s="13" t="s">
        <v>638</v>
      </c>
      <c r="F77" s="13" t="s">
        <v>638</v>
      </c>
      <c r="G77" t="str">
        <f>IF(AND(Table16[[#This Row],[Years of Experience]]&gt;=10,Table16[[#This Row],[College Degree? (Y/N)]]="Y",Table16[[#This Row],[Certification (Y/N)]]="Y"),"YES","NO")</f>
        <v>YES</v>
      </c>
    </row>
    <row r="78" spans="1:7" x14ac:dyDescent="0.35">
      <c r="A78" s="8" t="s">
        <v>870</v>
      </c>
      <c r="B78" s="8" t="s">
        <v>871</v>
      </c>
      <c r="C78" s="8" t="s">
        <v>872</v>
      </c>
      <c r="D78" s="13">
        <v>7</v>
      </c>
      <c r="E78" s="13" t="s">
        <v>643</v>
      </c>
      <c r="F78" s="13" t="s">
        <v>643</v>
      </c>
      <c r="G78" t="str">
        <f>IF(AND(Table16[[#This Row],[Years of Experience]]&gt;=10,Table16[[#This Row],[College Degree? (Y/N)]]="Y",Table16[[#This Row],[Certification (Y/N)]]="Y"),"YES","NO")</f>
        <v>NO</v>
      </c>
    </row>
    <row r="79" spans="1:7" x14ac:dyDescent="0.35">
      <c r="A79" s="8" t="s">
        <v>873</v>
      </c>
      <c r="B79" s="8" t="s">
        <v>874</v>
      </c>
      <c r="C79" s="8" t="s">
        <v>875</v>
      </c>
      <c r="D79" s="13">
        <v>11</v>
      </c>
      <c r="E79" s="13" t="s">
        <v>638</v>
      </c>
      <c r="F79" s="13" t="s">
        <v>638</v>
      </c>
      <c r="G79" t="str">
        <f>IF(AND(Table16[[#This Row],[Years of Experience]]&gt;=10,Table16[[#This Row],[College Degree? (Y/N)]]="Y",Table16[[#This Row],[Certification (Y/N)]]="Y"),"YES","NO")</f>
        <v>YES</v>
      </c>
    </row>
    <row r="80" spans="1:7" x14ac:dyDescent="0.35">
      <c r="A80" s="8" t="s">
        <v>876</v>
      </c>
      <c r="B80" s="8" t="s">
        <v>877</v>
      </c>
      <c r="C80" s="8" t="s">
        <v>878</v>
      </c>
      <c r="D80" s="13">
        <v>8</v>
      </c>
      <c r="E80" s="13" t="s">
        <v>643</v>
      </c>
      <c r="F80" s="13" t="s">
        <v>643</v>
      </c>
      <c r="G80" t="str">
        <f>IF(AND(Table16[[#This Row],[Years of Experience]]&gt;=10,Table16[[#This Row],[College Degree? (Y/N)]]="Y",Table16[[#This Row],[Certification (Y/N)]]="Y"),"YES","NO")</f>
        <v>NO</v>
      </c>
    </row>
    <row r="81" spans="1:7" x14ac:dyDescent="0.35">
      <c r="A81" s="8" t="s">
        <v>879</v>
      </c>
      <c r="B81" s="8" t="s">
        <v>880</v>
      </c>
      <c r="C81" s="8" t="s">
        <v>881</v>
      </c>
      <c r="D81" s="13">
        <v>12</v>
      </c>
      <c r="E81" s="13" t="s">
        <v>638</v>
      </c>
      <c r="F81" s="13" t="s">
        <v>643</v>
      </c>
      <c r="G81" t="str">
        <f>IF(AND(Table16[[#This Row],[Years of Experience]]&gt;=10,Table16[[#This Row],[College Degree? (Y/N)]]="Y",Table16[[#This Row],[Certification (Y/N)]]="Y"),"YES","NO")</f>
        <v>NO</v>
      </c>
    </row>
    <row r="82" spans="1:7" x14ac:dyDescent="0.35">
      <c r="A82" s="8" t="s">
        <v>882</v>
      </c>
      <c r="B82" s="8" t="s">
        <v>883</v>
      </c>
      <c r="C82" s="8" t="s">
        <v>884</v>
      </c>
      <c r="D82" s="13">
        <v>13</v>
      </c>
      <c r="E82" s="13" t="s">
        <v>638</v>
      </c>
      <c r="F82" s="13" t="s">
        <v>638</v>
      </c>
      <c r="G82" t="str">
        <f>IF(AND(Table16[[#This Row],[Years of Experience]]&gt;=10,Table16[[#This Row],[College Degree? (Y/N)]]="Y",Table16[[#This Row],[Certification (Y/N)]]="Y"),"YES","NO")</f>
        <v>YES</v>
      </c>
    </row>
    <row r="83" spans="1:7" x14ac:dyDescent="0.35">
      <c r="A83" s="8" t="s">
        <v>885</v>
      </c>
      <c r="B83" s="8" t="s">
        <v>886</v>
      </c>
      <c r="C83" s="8" t="s">
        <v>887</v>
      </c>
      <c r="D83" s="13">
        <v>6</v>
      </c>
      <c r="E83" s="13" t="s">
        <v>638</v>
      </c>
      <c r="F83" s="13" t="s">
        <v>643</v>
      </c>
      <c r="G83" t="str">
        <f>IF(AND(Table16[[#This Row],[Years of Experience]]&gt;=10,Table16[[#This Row],[College Degree? (Y/N)]]="Y",Table16[[#This Row],[Certification (Y/N)]]="Y"),"YES","NO")</f>
        <v>NO</v>
      </c>
    </row>
    <row r="84" spans="1:7" x14ac:dyDescent="0.35">
      <c r="A84" s="8" t="s">
        <v>888</v>
      </c>
      <c r="B84" s="8" t="s">
        <v>889</v>
      </c>
      <c r="C84" s="8" t="s">
        <v>890</v>
      </c>
      <c r="D84" s="13">
        <v>6</v>
      </c>
      <c r="E84" s="13" t="s">
        <v>643</v>
      </c>
      <c r="F84" s="13" t="s">
        <v>643</v>
      </c>
      <c r="G84" t="str">
        <f>IF(AND(Table16[[#This Row],[Years of Experience]]&gt;=10,Table16[[#This Row],[College Degree? (Y/N)]]="Y",Table16[[#This Row],[Certification (Y/N)]]="Y"),"YES","NO")</f>
        <v>NO</v>
      </c>
    </row>
    <row r="85" spans="1:7" x14ac:dyDescent="0.35">
      <c r="A85" s="8" t="s">
        <v>891</v>
      </c>
      <c r="B85" s="8" t="s">
        <v>892</v>
      </c>
      <c r="C85" s="8" t="s">
        <v>893</v>
      </c>
      <c r="D85" s="13">
        <v>5</v>
      </c>
      <c r="E85" s="13" t="s">
        <v>638</v>
      </c>
      <c r="F85" s="13" t="s">
        <v>638</v>
      </c>
      <c r="G85" t="str">
        <f>IF(AND(Table16[[#This Row],[Years of Experience]]&gt;=10,Table16[[#This Row],[College Degree? (Y/N)]]="Y",Table16[[#This Row],[Certification (Y/N)]]="Y"),"YES","NO")</f>
        <v>NO</v>
      </c>
    </row>
    <row r="86" spans="1:7" x14ac:dyDescent="0.35">
      <c r="A86" s="8" t="s">
        <v>894</v>
      </c>
      <c r="B86" s="8" t="s">
        <v>895</v>
      </c>
      <c r="C86" s="8" t="s">
        <v>896</v>
      </c>
      <c r="D86" s="13">
        <v>3</v>
      </c>
      <c r="E86" s="13" t="s">
        <v>643</v>
      </c>
      <c r="F86" s="13" t="s">
        <v>643</v>
      </c>
      <c r="G86" t="str">
        <f>IF(AND(Table16[[#This Row],[Years of Experience]]&gt;=10,Table16[[#This Row],[College Degree? (Y/N)]]="Y",Table16[[#This Row],[Certification (Y/N)]]="Y"),"YES","NO")</f>
        <v>NO</v>
      </c>
    </row>
    <row r="87" spans="1:7" x14ac:dyDescent="0.35">
      <c r="A87" s="8" t="s">
        <v>897</v>
      </c>
      <c r="B87" s="8" t="s">
        <v>898</v>
      </c>
      <c r="C87" s="8" t="s">
        <v>899</v>
      </c>
      <c r="D87" s="13">
        <v>7</v>
      </c>
      <c r="E87" s="13" t="s">
        <v>638</v>
      </c>
      <c r="F87" s="13" t="s">
        <v>643</v>
      </c>
      <c r="G87" t="str">
        <f>IF(AND(Table16[[#This Row],[Years of Experience]]&gt;=10,Table16[[#This Row],[College Degree? (Y/N)]]="Y",Table16[[#This Row],[Certification (Y/N)]]="Y"),"YES","NO")</f>
        <v>NO</v>
      </c>
    </row>
    <row r="88" spans="1:7" x14ac:dyDescent="0.35">
      <c r="A88" s="8" t="s">
        <v>900</v>
      </c>
      <c r="B88" s="8" t="s">
        <v>901</v>
      </c>
      <c r="C88" s="8" t="s">
        <v>902</v>
      </c>
      <c r="D88" s="13">
        <v>8</v>
      </c>
      <c r="E88" s="13" t="s">
        <v>643</v>
      </c>
      <c r="F88" s="13" t="s">
        <v>643</v>
      </c>
      <c r="G88" t="str">
        <f>IF(AND(Table16[[#This Row],[Years of Experience]]&gt;=10,Table16[[#This Row],[College Degree? (Y/N)]]="Y",Table16[[#This Row],[Certification (Y/N)]]="Y"),"YES","NO")</f>
        <v>NO</v>
      </c>
    </row>
    <row r="89" spans="1:7" x14ac:dyDescent="0.35">
      <c r="A89" s="8" t="s">
        <v>903</v>
      </c>
      <c r="B89" s="8" t="s">
        <v>904</v>
      </c>
      <c r="C89" s="8" t="s">
        <v>905</v>
      </c>
      <c r="D89" s="13">
        <v>9</v>
      </c>
      <c r="E89" s="13" t="s">
        <v>643</v>
      </c>
      <c r="F89" s="13" t="s">
        <v>638</v>
      </c>
      <c r="G89" t="str">
        <f>IF(AND(Table16[[#This Row],[Years of Experience]]&gt;=10,Table16[[#This Row],[College Degree? (Y/N)]]="Y",Table16[[#This Row],[Certification (Y/N)]]="Y"),"YES","NO")</f>
        <v>NO</v>
      </c>
    </row>
    <row r="90" spans="1:7" x14ac:dyDescent="0.35">
      <c r="A90" s="8" t="s">
        <v>906</v>
      </c>
      <c r="B90" s="8" t="s">
        <v>907</v>
      </c>
      <c r="C90" s="8" t="s">
        <v>908</v>
      </c>
      <c r="D90" s="13">
        <v>14</v>
      </c>
      <c r="E90" s="13" t="s">
        <v>638</v>
      </c>
      <c r="F90" s="13" t="s">
        <v>643</v>
      </c>
      <c r="G90" t="str">
        <f>IF(AND(Table16[[#This Row],[Years of Experience]]&gt;=10,Table16[[#This Row],[College Degree? (Y/N)]]="Y",Table16[[#This Row],[Certification (Y/N)]]="Y"),"YES","NO")</f>
        <v>NO</v>
      </c>
    </row>
    <row r="91" spans="1:7" x14ac:dyDescent="0.35">
      <c r="A91" s="8" t="s">
        <v>909</v>
      </c>
      <c r="B91" s="8" t="s">
        <v>910</v>
      </c>
      <c r="C91" s="8" t="s">
        <v>911</v>
      </c>
      <c r="D91" s="13">
        <v>15</v>
      </c>
      <c r="E91" s="13" t="s">
        <v>638</v>
      </c>
      <c r="F91" s="13" t="s">
        <v>638</v>
      </c>
      <c r="G91" t="str">
        <f>IF(AND(Table16[[#This Row],[Years of Experience]]&gt;=10,Table16[[#This Row],[College Degree? (Y/N)]]="Y",Table16[[#This Row],[Certification (Y/N)]]="Y"),"YES","NO")</f>
        <v>YES</v>
      </c>
    </row>
    <row r="92" spans="1:7" x14ac:dyDescent="0.35">
      <c r="A92" s="8" t="s">
        <v>912</v>
      </c>
      <c r="B92" s="8" t="s">
        <v>913</v>
      </c>
      <c r="C92" s="8" t="s">
        <v>914</v>
      </c>
      <c r="D92" s="13">
        <v>10</v>
      </c>
      <c r="E92" s="13" t="s">
        <v>638</v>
      </c>
      <c r="F92" s="13" t="s">
        <v>638</v>
      </c>
      <c r="G92" t="str">
        <f>IF(AND(Table16[[#This Row],[Years of Experience]]&gt;=10,Table16[[#This Row],[College Degree? (Y/N)]]="Y",Table16[[#This Row],[Certification (Y/N)]]="Y"),"YES","NO")</f>
        <v>YES</v>
      </c>
    </row>
    <row r="93" spans="1:7" x14ac:dyDescent="0.35">
      <c r="A93" s="8" t="s">
        <v>915</v>
      </c>
      <c r="B93" s="8" t="s">
        <v>916</v>
      </c>
      <c r="C93" s="8" t="s">
        <v>917</v>
      </c>
      <c r="D93" s="13">
        <v>9</v>
      </c>
      <c r="E93" s="13" t="s">
        <v>643</v>
      </c>
      <c r="F93" s="13" t="s">
        <v>643</v>
      </c>
      <c r="G93" t="str">
        <f>IF(AND(Table16[[#This Row],[Years of Experience]]&gt;=10,Table16[[#This Row],[College Degree? (Y/N)]]="Y",Table16[[#This Row],[Certification (Y/N)]]="Y"),"YES","NO")</f>
        <v>NO</v>
      </c>
    </row>
    <row r="94" spans="1:7" x14ac:dyDescent="0.35">
      <c r="A94" s="8" t="s">
        <v>918</v>
      </c>
      <c r="B94" s="8" t="s">
        <v>919</v>
      </c>
      <c r="C94" s="8" t="s">
        <v>920</v>
      </c>
      <c r="D94" s="13">
        <v>13</v>
      </c>
      <c r="E94" s="13" t="s">
        <v>638</v>
      </c>
      <c r="F94" s="13" t="s">
        <v>643</v>
      </c>
      <c r="G94" t="str">
        <f>IF(AND(Table16[[#This Row],[Years of Experience]]&gt;=10,Table16[[#This Row],[College Degree? (Y/N)]]="Y",Table16[[#This Row],[Certification (Y/N)]]="Y"),"YES","NO")</f>
        <v>NO</v>
      </c>
    </row>
    <row r="95" spans="1:7" x14ac:dyDescent="0.35">
      <c r="A95" s="8" t="s">
        <v>921</v>
      </c>
      <c r="B95" s="8" t="s">
        <v>922</v>
      </c>
      <c r="C95" s="8" t="s">
        <v>923</v>
      </c>
      <c r="D95" s="13">
        <v>14</v>
      </c>
      <c r="E95" s="13" t="s">
        <v>643</v>
      </c>
      <c r="F95" s="13" t="s">
        <v>638</v>
      </c>
      <c r="G95" t="str">
        <f>IF(AND(Table16[[#This Row],[Years of Experience]]&gt;=10,Table16[[#This Row],[College Degree? (Y/N)]]="Y",Table16[[#This Row],[Certification (Y/N)]]="Y"),"YES","NO")</f>
        <v>NO</v>
      </c>
    </row>
    <row r="96" spans="1:7" x14ac:dyDescent="0.35">
      <c r="A96" s="8" t="s">
        <v>924</v>
      </c>
      <c r="B96" s="8" t="s">
        <v>925</v>
      </c>
      <c r="C96" s="8" t="s">
        <v>926</v>
      </c>
      <c r="D96" s="13">
        <v>6</v>
      </c>
      <c r="E96" s="13" t="s">
        <v>638</v>
      </c>
      <c r="F96" s="13" t="s">
        <v>643</v>
      </c>
      <c r="G96" t="str">
        <f>IF(AND(Table16[[#This Row],[Years of Experience]]&gt;=10,Table16[[#This Row],[College Degree? (Y/N)]]="Y",Table16[[#This Row],[Certification (Y/N)]]="Y"),"YES","NO")</f>
        <v>NO</v>
      </c>
    </row>
    <row r="97" spans="1:7" x14ac:dyDescent="0.35">
      <c r="A97" s="8" t="s">
        <v>927</v>
      </c>
      <c r="B97" s="8" t="s">
        <v>928</v>
      </c>
      <c r="C97" s="8" t="s">
        <v>929</v>
      </c>
      <c r="D97" s="13">
        <v>11</v>
      </c>
      <c r="E97" s="13" t="s">
        <v>643</v>
      </c>
      <c r="F97" s="13" t="s">
        <v>643</v>
      </c>
      <c r="G97" t="str">
        <f>IF(AND(Table16[[#This Row],[Years of Experience]]&gt;=10,Table16[[#This Row],[College Degree? (Y/N)]]="Y",Table16[[#This Row],[Certification (Y/N)]]="Y"),"YES","NO")</f>
        <v>NO</v>
      </c>
    </row>
    <row r="98" spans="1:7" x14ac:dyDescent="0.35">
      <c r="A98" s="8" t="s">
        <v>930</v>
      </c>
      <c r="B98" s="8" t="s">
        <v>931</v>
      </c>
      <c r="C98" s="8" t="s">
        <v>932</v>
      </c>
      <c r="D98" s="13">
        <v>4</v>
      </c>
      <c r="E98" s="13" t="s">
        <v>638</v>
      </c>
      <c r="F98" s="13" t="s">
        <v>643</v>
      </c>
      <c r="G98" t="str">
        <f>IF(AND(Table16[[#This Row],[Years of Experience]]&gt;=10,Table16[[#This Row],[College Degree? (Y/N)]]="Y",Table16[[#This Row],[Certification (Y/N)]]="Y"),"YES","NO")</f>
        <v>NO</v>
      </c>
    </row>
    <row r="99" spans="1:7" x14ac:dyDescent="0.35">
      <c r="A99" s="8" t="s">
        <v>933</v>
      </c>
      <c r="B99" s="8" t="s">
        <v>934</v>
      </c>
      <c r="C99" s="8" t="s">
        <v>935</v>
      </c>
      <c r="D99" s="13">
        <v>3</v>
      </c>
      <c r="E99" s="13" t="s">
        <v>638</v>
      </c>
      <c r="F99" s="13" t="s">
        <v>638</v>
      </c>
      <c r="G99" t="str">
        <f>IF(AND(Table16[[#This Row],[Years of Experience]]&gt;=10,Table16[[#This Row],[College Degree? (Y/N)]]="Y",Table16[[#This Row],[Certification (Y/N)]]="Y"),"YES","NO")</f>
        <v>NO</v>
      </c>
    </row>
    <row r="100" spans="1:7" x14ac:dyDescent="0.35">
      <c r="A100" s="8" t="s">
        <v>936</v>
      </c>
      <c r="B100" s="8" t="s">
        <v>937</v>
      </c>
      <c r="C100" s="8" t="s">
        <v>938</v>
      </c>
      <c r="D100" s="13">
        <v>13</v>
      </c>
      <c r="E100" s="13" t="s">
        <v>638</v>
      </c>
      <c r="F100" s="13" t="s">
        <v>638</v>
      </c>
      <c r="G100" t="str">
        <f>IF(AND(Table16[[#This Row],[Years of Experience]]&gt;=10,Table16[[#This Row],[College Degree? (Y/N)]]="Y",Table16[[#This Row],[Certification (Y/N)]]="Y"),"YES","NO")</f>
        <v>YES</v>
      </c>
    </row>
    <row r="101" spans="1:7" x14ac:dyDescent="0.35">
      <c r="A101" s="8" t="s">
        <v>939</v>
      </c>
      <c r="B101" s="8" t="s">
        <v>940</v>
      </c>
      <c r="C101" s="8" t="s">
        <v>941</v>
      </c>
      <c r="D101" s="13">
        <v>6</v>
      </c>
      <c r="E101" s="13" t="s">
        <v>643</v>
      </c>
      <c r="F101" s="13" t="s">
        <v>643</v>
      </c>
      <c r="G101" t="str">
        <f>IF(AND(Table16[[#This Row],[Years of Experience]]&gt;=10,Table16[[#This Row],[College Degree? (Y/N)]]="Y",Table16[[#This Row],[Certification (Y/N)]]="Y"),"YES","NO")</f>
        <v>NO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Practice Exercise 42</vt:lpstr>
      <vt:lpstr>Practice Exercise 43</vt:lpstr>
      <vt:lpstr>Practice Exercise 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2021-01-21T04:09:31Z</dcterms:created>
  <dcterms:modified xsi:type="dcterms:W3CDTF">2022-03-30T19:03:05Z</dcterms:modified>
</cp:coreProperties>
</file>